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汇总表" sheetId="1" r:id="rId1"/>
    <sheet name="机务" sheetId="2" r:id="rId2"/>
    <sheet name="化水" sheetId="3" r:id="rId3"/>
    <sheet name="电气" sheetId="4" r:id="rId4"/>
    <sheet name="热控" sheetId="5" r:id="rId5"/>
    <sheet name="土建" sheetId="6" r:id="rId6"/>
  </sheets>
  <calcPr calcId="144525"/>
</workbook>
</file>

<file path=xl/sharedStrings.xml><?xml version="1.0" encoding="utf-8"?>
<sst xmlns="http://schemas.openxmlformats.org/spreadsheetml/2006/main" count="889" uniqueCount="369">
  <si>
    <t>序号</t>
  </si>
  <si>
    <r>
      <rPr>
        <sz val="12"/>
        <color rgb="FF000000"/>
        <rFont val="宋体"/>
        <charset val="134"/>
      </rPr>
      <t>名</t>
    </r>
    <r>
      <rPr>
        <sz val="12"/>
        <color rgb="FF000000"/>
        <rFont val="Times New Roman"/>
        <charset val="134"/>
      </rPr>
      <t xml:space="preserve">      </t>
    </r>
    <r>
      <rPr>
        <sz val="12"/>
        <color rgb="FF000000"/>
        <rFont val="宋体"/>
        <charset val="134"/>
      </rPr>
      <t>称</t>
    </r>
  </si>
  <si>
    <t>报价（元）</t>
  </si>
  <si>
    <t>备注</t>
  </si>
  <si>
    <t>热力系统</t>
  </si>
  <si>
    <t>化水系统</t>
  </si>
  <si>
    <t>电气系统</t>
  </si>
  <si>
    <t>热控系统</t>
  </si>
  <si>
    <t>土建工程</t>
  </si>
  <si>
    <t>分系统及整套调试</t>
  </si>
  <si>
    <t>合计</t>
  </si>
  <si>
    <t>1、甲供范围：详见备注，未注明甲供的需乙方采购</t>
  </si>
  <si>
    <t>2、除甲供范围外所有装材耗材、建筑材料均乙供</t>
  </si>
  <si>
    <t>3、报价含：直接费、间接费、合理利润、税金，含甲乙供设备装材卸车保管、二次转运，调试，其他包含内容参见电力工程2018版概算定额</t>
  </si>
  <si>
    <t>部件名称</t>
  </si>
  <si>
    <t>型号和规格</t>
  </si>
  <si>
    <t>材质</t>
  </si>
  <si>
    <t>单位</t>
  </si>
  <si>
    <t>数量</t>
  </si>
  <si>
    <t>单重</t>
  </si>
  <si>
    <t>总重</t>
  </si>
  <si>
    <t>安装单价</t>
  </si>
  <si>
    <t>合价</t>
  </si>
  <si>
    <t>一</t>
  </si>
  <si>
    <t>设备</t>
  </si>
  <si>
    <t>热再减温减压器</t>
  </si>
  <si>
    <r>
      <rPr>
        <sz val="11"/>
        <rFont val="宋体"/>
        <charset val="0"/>
      </rPr>
      <t>进口蒸汽：</t>
    </r>
    <r>
      <rPr>
        <sz val="11"/>
        <rFont val="Times New Roman"/>
        <charset val="0"/>
      </rPr>
      <t>P=3.73MPa</t>
    </r>
    <r>
      <rPr>
        <sz val="11"/>
        <rFont val="宋体"/>
        <charset val="0"/>
      </rPr>
      <t>，</t>
    </r>
    <r>
      <rPr>
        <sz val="11"/>
        <rFont val="Times New Roman"/>
        <charset val="0"/>
      </rPr>
      <t>T=540</t>
    </r>
    <r>
      <rPr>
        <sz val="11"/>
        <rFont val="宋体"/>
        <charset val="0"/>
      </rPr>
      <t>℃，</t>
    </r>
    <r>
      <rPr>
        <sz val="11"/>
        <rFont val="Times New Roman"/>
        <charset val="0"/>
      </rPr>
      <t>Q=90t/h</t>
    </r>
    <r>
      <rPr>
        <sz val="11"/>
        <rFont val="宋体"/>
        <charset val="0"/>
      </rPr>
      <t>；出口蒸汽：</t>
    </r>
    <r>
      <rPr>
        <sz val="11"/>
        <rFont val="Times New Roman"/>
        <charset val="0"/>
      </rPr>
      <t>P=1.95~2.0MPa</t>
    </r>
    <r>
      <rPr>
        <sz val="11"/>
        <rFont val="宋体"/>
        <charset val="0"/>
      </rPr>
      <t>，</t>
    </r>
    <r>
      <rPr>
        <sz val="11"/>
        <rFont val="Times New Roman"/>
        <charset val="0"/>
      </rPr>
      <t>T=280~320</t>
    </r>
    <r>
      <rPr>
        <sz val="11"/>
        <rFont val="宋体"/>
        <charset val="0"/>
      </rPr>
      <t>℃；</t>
    </r>
  </si>
  <si>
    <t>套</t>
  </si>
  <si>
    <t>带减温水进口调节阀（配置小流量旁路系统）等配套，甲供</t>
  </si>
  <si>
    <t>分汽缸</t>
  </si>
  <si>
    <r>
      <rPr>
        <sz val="11"/>
        <rFont val="Times New Roman"/>
        <charset val="0"/>
      </rPr>
      <t>P=2.0MPa</t>
    </r>
    <r>
      <rPr>
        <sz val="11"/>
        <rFont val="宋体"/>
        <charset val="134"/>
      </rPr>
      <t>，</t>
    </r>
    <r>
      <rPr>
        <sz val="11"/>
        <rFont val="Times New Roman"/>
        <charset val="0"/>
      </rPr>
      <t>T=320</t>
    </r>
    <r>
      <rPr>
        <sz val="11"/>
        <rFont val="宋体"/>
        <charset val="134"/>
      </rPr>
      <t>℃，</t>
    </r>
    <r>
      <rPr>
        <sz val="11"/>
        <rFont val="Times New Roman"/>
        <charset val="0"/>
      </rPr>
      <t>DN1300</t>
    </r>
  </si>
  <si>
    <t>带安全阀、温度压力等。长度暂定8米，甲供</t>
  </si>
  <si>
    <t>凝补水箱</t>
  </si>
  <si>
    <r>
      <rPr>
        <sz val="11"/>
        <rFont val="Times New Roman"/>
        <charset val="0"/>
      </rPr>
      <t>V=200m</t>
    </r>
    <r>
      <rPr>
        <vertAlign val="superscript"/>
        <sz val="11"/>
        <rFont val="Times New Roman"/>
        <charset val="0"/>
      </rPr>
      <t>3</t>
    </r>
  </si>
  <si>
    <t>座</t>
  </si>
  <si>
    <t>内壁聚脲防腐，甲供</t>
  </si>
  <si>
    <t>凝补水泵</t>
  </si>
  <si>
    <r>
      <rPr>
        <sz val="11"/>
        <rFont val="Times New Roman"/>
        <charset val="0"/>
      </rPr>
      <t>Q=100t/h</t>
    </r>
    <r>
      <rPr>
        <sz val="11"/>
        <rFont val="宋体"/>
        <charset val="134"/>
      </rPr>
      <t>，</t>
    </r>
    <r>
      <rPr>
        <sz val="11"/>
        <rFont val="Times New Roman"/>
        <charset val="0"/>
      </rPr>
      <t>H=70m</t>
    </r>
  </si>
  <si>
    <t>台</t>
  </si>
  <si>
    <t>甲供</t>
  </si>
  <si>
    <t>凝汽器补水雾化装置</t>
  </si>
  <si>
    <t>二</t>
  </si>
  <si>
    <t>阀门</t>
  </si>
  <si>
    <t>t</t>
  </si>
  <si>
    <t>按吨整体报价，阀门甲供</t>
  </si>
  <si>
    <t>气动逆止阀</t>
  </si>
  <si>
    <r>
      <rPr>
        <sz val="11"/>
        <rFont val="Times New Roman"/>
        <charset val="0"/>
      </rPr>
      <t>DN400</t>
    </r>
    <r>
      <rPr>
        <sz val="11"/>
        <rFont val="宋体"/>
        <charset val="134"/>
      </rPr>
      <t>，接管</t>
    </r>
    <r>
      <rPr>
        <sz val="11"/>
        <rFont val="宋体"/>
        <charset val="0"/>
      </rPr>
      <t>∅</t>
    </r>
    <r>
      <rPr>
        <sz val="11"/>
        <rFont val="Times New Roman"/>
        <charset val="0"/>
      </rPr>
      <t>480×22</t>
    </r>
    <r>
      <rPr>
        <sz val="11"/>
        <rFont val="宋体"/>
        <charset val="134"/>
      </rPr>
      <t>，</t>
    </r>
    <r>
      <rPr>
        <sz val="11"/>
        <rFont val="Times New Roman"/>
        <charset val="0"/>
      </rPr>
      <t>P=4.3MPa</t>
    </r>
    <r>
      <rPr>
        <sz val="11"/>
        <rFont val="宋体"/>
        <charset val="134"/>
      </rPr>
      <t>，</t>
    </r>
    <r>
      <rPr>
        <sz val="11"/>
        <rFont val="Times New Roman"/>
        <charset val="0"/>
      </rPr>
      <t>T=545</t>
    </r>
    <r>
      <rPr>
        <sz val="11"/>
        <rFont val="宋体"/>
        <charset val="134"/>
      </rPr>
      <t>℃</t>
    </r>
  </si>
  <si>
    <t>件</t>
  </si>
  <si>
    <t>/</t>
  </si>
  <si>
    <t>电液快关阀</t>
  </si>
  <si>
    <t>电动闸阀</t>
  </si>
  <si>
    <r>
      <rPr>
        <sz val="11"/>
        <rFont val="Times New Roman"/>
        <charset val="0"/>
      </rPr>
      <t>J961Y-100</t>
    </r>
    <r>
      <rPr>
        <sz val="11"/>
        <rFont val="宋体"/>
        <charset val="134"/>
      </rPr>
      <t>，</t>
    </r>
    <r>
      <rPr>
        <sz val="11"/>
        <rFont val="Times New Roman"/>
        <charset val="0"/>
      </rPr>
      <t>DN450</t>
    </r>
    <r>
      <rPr>
        <sz val="11"/>
        <rFont val="宋体"/>
        <charset val="134"/>
      </rPr>
      <t>，接管</t>
    </r>
    <r>
      <rPr>
        <sz val="11"/>
        <rFont val="宋体"/>
        <charset val="0"/>
      </rPr>
      <t>∅</t>
    </r>
    <r>
      <rPr>
        <sz val="11"/>
        <rFont val="Times New Roman"/>
        <charset val="0"/>
      </rPr>
      <t>480×22</t>
    </r>
    <r>
      <rPr>
        <sz val="11"/>
        <rFont val="宋体"/>
        <charset val="134"/>
      </rPr>
      <t>，</t>
    </r>
    <r>
      <rPr>
        <sz val="11"/>
        <rFont val="Times New Roman"/>
        <charset val="0"/>
      </rPr>
      <t>P=4.3MPa</t>
    </r>
    <r>
      <rPr>
        <sz val="11"/>
        <rFont val="宋体"/>
        <charset val="134"/>
      </rPr>
      <t>，</t>
    </r>
    <r>
      <rPr>
        <sz val="11"/>
        <rFont val="Times New Roman"/>
        <charset val="0"/>
      </rPr>
      <t>T=545</t>
    </r>
    <r>
      <rPr>
        <sz val="11"/>
        <rFont val="宋体"/>
        <charset val="134"/>
      </rPr>
      <t>℃</t>
    </r>
  </si>
  <si>
    <r>
      <rPr>
        <sz val="11"/>
        <rFont val="Times New Roman"/>
        <charset val="0"/>
      </rPr>
      <t>J961Y-100</t>
    </r>
    <r>
      <rPr>
        <sz val="11"/>
        <rFont val="宋体"/>
        <charset val="134"/>
      </rPr>
      <t>，</t>
    </r>
    <r>
      <rPr>
        <sz val="11"/>
        <rFont val="Times New Roman"/>
        <charset val="0"/>
      </rPr>
      <t>DN300</t>
    </r>
    <r>
      <rPr>
        <sz val="11"/>
        <rFont val="宋体"/>
        <charset val="134"/>
      </rPr>
      <t>，接管</t>
    </r>
    <r>
      <rPr>
        <sz val="11"/>
        <rFont val="宋体"/>
        <charset val="0"/>
      </rPr>
      <t>∅</t>
    </r>
    <r>
      <rPr>
        <sz val="11"/>
        <rFont val="Times New Roman"/>
        <charset val="0"/>
      </rPr>
      <t>325×16</t>
    </r>
    <r>
      <rPr>
        <sz val="11"/>
        <rFont val="宋体"/>
        <charset val="134"/>
      </rPr>
      <t>，</t>
    </r>
    <r>
      <rPr>
        <sz val="11"/>
        <rFont val="Times New Roman"/>
        <charset val="0"/>
      </rPr>
      <t>P=4.3MPa</t>
    </r>
    <r>
      <rPr>
        <sz val="11"/>
        <rFont val="宋体"/>
        <charset val="134"/>
      </rPr>
      <t>，</t>
    </r>
    <r>
      <rPr>
        <sz val="11"/>
        <rFont val="Times New Roman"/>
        <charset val="0"/>
      </rPr>
      <t>T=545</t>
    </r>
    <r>
      <rPr>
        <sz val="11"/>
        <rFont val="宋体"/>
        <charset val="134"/>
      </rPr>
      <t>℃</t>
    </r>
  </si>
  <si>
    <r>
      <rPr>
        <sz val="11"/>
        <rFont val="Times New Roman"/>
        <charset val="0"/>
      </rPr>
      <t>Z961H-40C</t>
    </r>
    <r>
      <rPr>
        <sz val="11"/>
        <rFont val="宋体"/>
        <charset val="134"/>
      </rPr>
      <t>，</t>
    </r>
    <r>
      <rPr>
        <sz val="11"/>
        <rFont val="Times New Roman"/>
        <charset val="0"/>
      </rPr>
      <t>DN400</t>
    </r>
    <r>
      <rPr>
        <sz val="11"/>
        <rFont val="宋体"/>
        <charset val="134"/>
      </rPr>
      <t>，接管</t>
    </r>
    <r>
      <rPr>
        <sz val="11"/>
        <rFont val="宋体"/>
        <charset val="0"/>
      </rPr>
      <t>∅</t>
    </r>
    <r>
      <rPr>
        <sz val="11"/>
        <rFont val="Times New Roman"/>
        <charset val="0"/>
      </rPr>
      <t>426×10 P=2.0MPa</t>
    </r>
    <r>
      <rPr>
        <sz val="11"/>
        <rFont val="宋体"/>
        <charset val="134"/>
      </rPr>
      <t>，</t>
    </r>
    <r>
      <rPr>
        <sz val="11"/>
        <rFont val="Times New Roman"/>
        <charset val="0"/>
      </rPr>
      <t>T=320</t>
    </r>
    <r>
      <rPr>
        <sz val="11"/>
        <rFont val="宋体"/>
        <charset val="134"/>
      </rPr>
      <t>℃</t>
    </r>
  </si>
  <si>
    <r>
      <rPr>
        <sz val="11"/>
        <rFont val="Times New Roman"/>
        <charset val="0"/>
      </rPr>
      <t>Z961H-40C</t>
    </r>
    <r>
      <rPr>
        <sz val="11"/>
        <rFont val="宋体"/>
        <charset val="134"/>
      </rPr>
      <t>，</t>
    </r>
    <r>
      <rPr>
        <sz val="11"/>
        <rFont val="Times New Roman"/>
        <charset val="0"/>
      </rPr>
      <t>DN600</t>
    </r>
    <r>
      <rPr>
        <sz val="11"/>
        <rFont val="宋体"/>
        <charset val="134"/>
      </rPr>
      <t>，接管</t>
    </r>
    <r>
      <rPr>
        <sz val="11"/>
        <rFont val="宋体"/>
        <charset val="0"/>
      </rPr>
      <t>∅</t>
    </r>
    <r>
      <rPr>
        <sz val="11"/>
        <rFont val="Times New Roman"/>
        <charset val="0"/>
      </rPr>
      <t>630×13 P=2.0MPa</t>
    </r>
    <r>
      <rPr>
        <sz val="11"/>
        <rFont val="宋体"/>
        <charset val="134"/>
      </rPr>
      <t>，</t>
    </r>
    <r>
      <rPr>
        <sz val="11"/>
        <rFont val="Times New Roman"/>
        <charset val="0"/>
      </rPr>
      <t>T=320</t>
    </r>
    <r>
      <rPr>
        <sz val="11"/>
        <rFont val="宋体"/>
        <charset val="134"/>
      </rPr>
      <t>℃</t>
    </r>
  </si>
  <si>
    <t>手动截止阀</t>
  </si>
  <si>
    <r>
      <rPr>
        <sz val="11"/>
        <color rgb="FFFF0000"/>
        <rFont val="Times New Roman"/>
        <charset val="0"/>
      </rPr>
      <t>J61H-100C</t>
    </r>
    <r>
      <rPr>
        <sz val="11"/>
        <color indexed="10"/>
        <rFont val="宋体"/>
        <charset val="134"/>
      </rPr>
      <t>，</t>
    </r>
    <r>
      <rPr>
        <sz val="11"/>
        <color indexed="10"/>
        <rFont val="Times New Roman"/>
        <charset val="0"/>
      </rPr>
      <t>DN80</t>
    </r>
    <r>
      <rPr>
        <sz val="11"/>
        <color indexed="10"/>
        <rFont val="宋体"/>
        <charset val="134"/>
      </rPr>
      <t>，接管</t>
    </r>
    <r>
      <rPr>
        <sz val="11"/>
        <color indexed="10"/>
        <rFont val="宋体"/>
        <charset val="0"/>
      </rPr>
      <t>∅</t>
    </r>
    <r>
      <rPr>
        <sz val="11"/>
        <color indexed="10"/>
        <rFont val="Times New Roman"/>
        <charset val="0"/>
      </rPr>
      <t>89×7</t>
    </r>
  </si>
  <si>
    <t>减温水</t>
  </si>
  <si>
    <t>电动截止阀</t>
  </si>
  <si>
    <r>
      <rPr>
        <sz val="11"/>
        <color rgb="FFFF0000"/>
        <rFont val="Times New Roman"/>
        <charset val="0"/>
      </rPr>
      <t>J961H-100C</t>
    </r>
    <r>
      <rPr>
        <sz val="11"/>
        <color rgb="FFFF0000"/>
        <rFont val="宋体"/>
        <charset val="0"/>
      </rPr>
      <t>，</t>
    </r>
    <r>
      <rPr>
        <sz val="11"/>
        <color rgb="FFFF0000"/>
        <rFont val="Times New Roman"/>
        <charset val="0"/>
      </rPr>
      <t>DN80</t>
    </r>
    <r>
      <rPr>
        <sz val="11"/>
        <color rgb="FFFF0000"/>
        <rFont val="宋体"/>
        <charset val="0"/>
      </rPr>
      <t>，接管∅</t>
    </r>
    <r>
      <rPr>
        <sz val="11"/>
        <color rgb="FFFF0000"/>
        <rFont val="Times New Roman"/>
        <charset val="0"/>
      </rPr>
      <t>89×7</t>
    </r>
  </si>
  <si>
    <r>
      <rPr>
        <sz val="11"/>
        <rFont val="Times New Roman"/>
        <charset val="0"/>
      </rPr>
      <t>J61Y-100</t>
    </r>
    <r>
      <rPr>
        <sz val="11"/>
        <rFont val="宋体"/>
        <charset val="134"/>
      </rPr>
      <t>，</t>
    </r>
    <r>
      <rPr>
        <sz val="11"/>
        <rFont val="Times New Roman"/>
        <charset val="0"/>
      </rPr>
      <t>DN32  P=4.3MPa T=545</t>
    </r>
    <r>
      <rPr>
        <sz val="11"/>
        <rFont val="宋体"/>
        <charset val="134"/>
      </rPr>
      <t>℃</t>
    </r>
  </si>
  <si>
    <t>疏水</t>
  </si>
  <si>
    <r>
      <rPr>
        <sz val="11"/>
        <rFont val="Times New Roman"/>
        <charset val="0"/>
      </rPr>
      <t>J961Y-100</t>
    </r>
    <r>
      <rPr>
        <sz val="11"/>
        <rFont val="宋体"/>
        <charset val="134"/>
      </rPr>
      <t>，</t>
    </r>
    <r>
      <rPr>
        <sz val="11"/>
        <rFont val="Times New Roman"/>
        <charset val="0"/>
      </rPr>
      <t>DN32  P=4.3MPa T=545</t>
    </r>
    <r>
      <rPr>
        <sz val="11"/>
        <rFont val="宋体"/>
        <charset val="134"/>
      </rPr>
      <t>℃</t>
    </r>
  </si>
  <si>
    <r>
      <rPr>
        <sz val="11"/>
        <rFont val="Times New Roman"/>
        <charset val="0"/>
      </rPr>
      <t>J61H-25C</t>
    </r>
    <r>
      <rPr>
        <sz val="11"/>
        <rFont val="宋体"/>
        <charset val="134"/>
      </rPr>
      <t>，</t>
    </r>
    <r>
      <rPr>
        <sz val="11"/>
        <rFont val="Times New Roman"/>
        <charset val="0"/>
      </rPr>
      <t>DN32 P=2.0MPa T=320</t>
    </r>
    <r>
      <rPr>
        <sz val="11"/>
        <rFont val="宋体"/>
        <charset val="134"/>
      </rPr>
      <t>℃</t>
    </r>
  </si>
  <si>
    <r>
      <rPr>
        <sz val="11"/>
        <rFont val="Times New Roman"/>
        <charset val="0"/>
      </rPr>
      <t>J61H-25C</t>
    </r>
    <r>
      <rPr>
        <sz val="11"/>
        <rFont val="宋体"/>
        <charset val="134"/>
      </rPr>
      <t>，</t>
    </r>
    <r>
      <rPr>
        <sz val="11"/>
        <rFont val="Times New Roman"/>
        <charset val="0"/>
      </rPr>
      <t>DN50 P=2.0MPa T=320</t>
    </r>
    <r>
      <rPr>
        <sz val="11"/>
        <rFont val="宋体"/>
        <charset val="134"/>
      </rPr>
      <t>℃</t>
    </r>
  </si>
  <si>
    <t>疏水阀</t>
  </si>
  <si>
    <r>
      <rPr>
        <sz val="11"/>
        <rFont val="Times New Roman"/>
        <charset val="0"/>
      </rPr>
      <t>DN32  P=4.3MPa</t>
    </r>
    <r>
      <rPr>
        <sz val="11"/>
        <rFont val="宋体"/>
        <charset val="134"/>
      </rPr>
      <t>，</t>
    </r>
    <r>
      <rPr>
        <sz val="11"/>
        <rFont val="Times New Roman"/>
        <charset val="0"/>
      </rPr>
      <t>T=545</t>
    </r>
    <r>
      <rPr>
        <sz val="11"/>
        <rFont val="宋体"/>
        <charset val="134"/>
      </rPr>
      <t>℃</t>
    </r>
  </si>
  <si>
    <r>
      <rPr>
        <sz val="11"/>
        <color rgb="FFFF0000"/>
        <rFont val="Times New Roman"/>
        <charset val="0"/>
      </rPr>
      <t>DN50  P=2.0MPa</t>
    </r>
    <r>
      <rPr>
        <sz val="11"/>
        <color indexed="10"/>
        <rFont val="宋体"/>
        <charset val="134"/>
      </rPr>
      <t>，</t>
    </r>
    <r>
      <rPr>
        <sz val="11"/>
        <color indexed="10"/>
        <rFont val="Times New Roman"/>
        <charset val="0"/>
      </rPr>
      <t>T=320</t>
    </r>
    <r>
      <rPr>
        <sz val="11"/>
        <color indexed="10"/>
        <rFont val="宋体"/>
        <charset val="134"/>
      </rPr>
      <t>℃</t>
    </r>
  </si>
  <si>
    <r>
      <rPr>
        <sz val="11"/>
        <color rgb="FFFF0000"/>
        <rFont val="Times New Roman"/>
        <charset val="0"/>
      </rPr>
      <t xml:space="preserve">J41H-16  DN200  </t>
    </r>
    <r>
      <rPr>
        <sz val="11"/>
        <color indexed="10"/>
        <rFont val="宋体"/>
        <charset val="134"/>
      </rPr>
      <t>接管</t>
    </r>
    <r>
      <rPr>
        <sz val="11"/>
        <color indexed="10"/>
        <rFont val="宋体"/>
        <charset val="0"/>
      </rPr>
      <t>∅</t>
    </r>
    <r>
      <rPr>
        <sz val="11"/>
        <color indexed="10"/>
        <rFont val="Times New Roman"/>
        <charset val="0"/>
      </rPr>
      <t xml:space="preserve">219×5 </t>
    </r>
  </si>
  <si>
    <t>凝补水</t>
  </si>
  <si>
    <t>手动闸阀</t>
  </si>
  <si>
    <r>
      <rPr>
        <sz val="11"/>
        <color rgb="FFFF0000"/>
        <rFont val="Times New Roman"/>
        <charset val="0"/>
      </rPr>
      <t xml:space="preserve">Z41H-16  DN150  </t>
    </r>
    <r>
      <rPr>
        <sz val="11"/>
        <color indexed="10"/>
        <rFont val="宋体"/>
        <charset val="134"/>
      </rPr>
      <t>接管</t>
    </r>
    <r>
      <rPr>
        <sz val="11"/>
        <color indexed="10"/>
        <rFont val="宋体"/>
        <charset val="0"/>
      </rPr>
      <t>∅</t>
    </r>
    <r>
      <rPr>
        <sz val="11"/>
        <color indexed="10"/>
        <rFont val="Times New Roman"/>
        <charset val="0"/>
      </rPr>
      <t>159×4.5</t>
    </r>
  </si>
  <si>
    <t>逆止阀</t>
  </si>
  <si>
    <r>
      <rPr>
        <sz val="11"/>
        <color rgb="FFFF0000"/>
        <rFont val="Times New Roman"/>
        <charset val="0"/>
      </rPr>
      <t xml:space="preserve">H41H-16  DN150  </t>
    </r>
    <r>
      <rPr>
        <sz val="11"/>
        <color indexed="10"/>
        <rFont val="宋体"/>
        <charset val="134"/>
      </rPr>
      <t>接管</t>
    </r>
    <r>
      <rPr>
        <sz val="11"/>
        <color indexed="10"/>
        <rFont val="宋体"/>
        <charset val="0"/>
      </rPr>
      <t>∅</t>
    </r>
    <r>
      <rPr>
        <sz val="11"/>
        <color indexed="10"/>
        <rFont val="Times New Roman"/>
        <charset val="0"/>
      </rPr>
      <t>159×4.5</t>
    </r>
  </si>
  <si>
    <t>真空截止阀</t>
  </si>
  <si>
    <r>
      <rPr>
        <sz val="11"/>
        <color rgb="FFFF0000"/>
        <rFont val="Times New Roman"/>
        <charset val="0"/>
      </rPr>
      <t xml:space="preserve">J41H-16   DN125  </t>
    </r>
    <r>
      <rPr>
        <sz val="11"/>
        <color indexed="10"/>
        <rFont val="宋体"/>
        <charset val="134"/>
      </rPr>
      <t>接管</t>
    </r>
    <r>
      <rPr>
        <sz val="11"/>
        <color indexed="10"/>
        <rFont val="宋体"/>
        <charset val="0"/>
      </rPr>
      <t>∅</t>
    </r>
    <r>
      <rPr>
        <sz val="11"/>
        <color indexed="10"/>
        <rFont val="Times New Roman"/>
        <charset val="0"/>
      </rPr>
      <t>133×4</t>
    </r>
  </si>
  <si>
    <t>过滤器</t>
  </si>
  <si>
    <r>
      <rPr>
        <sz val="11"/>
        <color rgb="FFFF0000"/>
        <rFont val="宋体"/>
        <charset val="0"/>
      </rPr>
      <t>接管∅</t>
    </r>
    <r>
      <rPr>
        <sz val="11"/>
        <color rgb="FFFF0000"/>
        <rFont val="Times New Roman"/>
        <charset val="0"/>
      </rPr>
      <t>159×4.5</t>
    </r>
  </si>
  <si>
    <t>气动调节阀</t>
  </si>
  <si>
    <r>
      <rPr>
        <sz val="11"/>
        <color rgb="FFFF0000"/>
        <rFont val="Times New Roman"/>
        <charset val="0"/>
      </rPr>
      <t xml:space="preserve">DN125 </t>
    </r>
    <r>
      <rPr>
        <sz val="11"/>
        <color indexed="10"/>
        <rFont val="宋体"/>
        <charset val="134"/>
      </rPr>
      <t>接管</t>
    </r>
    <r>
      <rPr>
        <sz val="11"/>
        <color indexed="10"/>
        <rFont val="宋体"/>
        <charset val="0"/>
      </rPr>
      <t>∅</t>
    </r>
    <r>
      <rPr>
        <sz val="11"/>
        <color indexed="10"/>
        <rFont val="Times New Roman"/>
        <charset val="0"/>
      </rPr>
      <t xml:space="preserve">133×4 </t>
    </r>
  </si>
  <si>
    <t>三</t>
  </si>
  <si>
    <t>管道管件</t>
  </si>
  <si>
    <t>按吨位计价，主材甲供含热处理及无损检测等费用</t>
  </si>
  <si>
    <t>无缝钢管</t>
  </si>
  <si>
    <r>
      <rPr>
        <sz val="11"/>
        <rFont val="Times New Roman"/>
        <charset val="0"/>
      </rPr>
      <t xml:space="preserve">GB/T 5310-2017   </t>
    </r>
    <r>
      <rPr>
        <sz val="11"/>
        <rFont val="宋体"/>
        <charset val="0"/>
      </rPr>
      <t>∅</t>
    </r>
    <r>
      <rPr>
        <sz val="11"/>
        <rFont val="Times New Roman"/>
        <charset val="0"/>
      </rPr>
      <t>480×22  12Cr1MoVG</t>
    </r>
  </si>
  <si>
    <t>12Cr1MoVG</t>
  </si>
  <si>
    <t>m</t>
  </si>
  <si>
    <r>
      <rPr>
        <sz val="11"/>
        <rFont val="Times New Roman"/>
        <charset val="0"/>
      </rPr>
      <t xml:space="preserve">GB/T 5310-2017   </t>
    </r>
    <r>
      <rPr>
        <sz val="11"/>
        <rFont val="宋体"/>
        <charset val="0"/>
      </rPr>
      <t>∅</t>
    </r>
    <r>
      <rPr>
        <sz val="11"/>
        <rFont val="Times New Roman"/>
        <charset val="0"/>
      </rPr>
      <t>325×16  12Cr1MoVG</t>
    </r>
  </si>
  <si>
    <r>
      <rPr>
        <sz val="11"/>
        <rFont val="Times New Roman"/>
        <charset val="0"/>
      </rPr>
      <t xml:space="preserve">GB/T 5310-2017   </t>
    </r>
    <r>
      <rPr>
        <sz val="11"/>
        <rFont val="宋体"/>
        <charset val="0"/>
      </rPr>
      <t>∅</t>
    </r>
    <r>
      <rPr>
        <sz val="11"/>
        <rFont val="Times New Roman"/>
        <charset val="0"/>
      </rPr>
      <t>426×10  20G</t>
    </r>
  </si>
  <si>
    <t>20G</t>
  </si>
  <si>
    <r>
      <rPr>
        <sz val="11"/>
        <rFont val="Times New Roman"/>
        <charset val="0"/>
      </rPr>
      <t xml:space="preserve">GB/T 5310-2017   </t>
    </r>
    <r>
      <rPr>
        <sz val="11"/>
        <rFont val="宋体"/>
        <charset val="0"/>
      </rPr>
      <t>∅</t>
    </r>
    <r>
      <rPr>
        <sz val="11"/>
        <rFont val="Times New Roman"/>
        <charset val="0"/>
      </rPr>
      <t>630×13  20G</t>
    </r>
  </si>
  <si>
    <r>
      <rPr>
        <sz val="11"/>
        <color rgb="FFFF0000"/>
        <rFont val="Times New Roman"/>
        <charset val="0"/>
      </rPr>
      <t xml:space="preserve">GB/T 5310-2017   </t>
    </r>
    <r>
      <rPr>
        <sz val="11"/>
        <color rgb="FFFF0000"/>
        <rFont val="宋体"/>
        <charset val="0"/>
      </rPr>
      <t>∅</t>
    </r>
    <r>
      <rPr>
        <sz val="11"/>
        <color rgb="FFFF0000"/>
        <rFont val="Times New Roman"/>
        <charset val="0"/>
      </rPr>
      <t>89×7  20G</t>
    </r>
  </si>
  <si>
    <t>减温水，估列</t>
  </si>
  <si>
    <r>
      <rPr>
        <sz val="11"/>
        <color rgb="FFFF0000"/>
        <rFont val="Times New Roman"/>
        <charset val="0"/>
      </rPr>
      <t xml:space="preserve">GB/T 5310-2017   </t>
    </r>
    <r>
      <rPr>
        <sz val="11"/>
        <color rgb="FFFF0000"/>
        <rFont val="宋体"/>
        <charset val="0"/>
      </rPr>
      <t>∅</t>
    </r>
    <r>
      <rPr>
        <sz val="11"/>
        <color rgb="FFFF0000"/>
        <rFont val="Times New Roman"/>
        <charset val="0"/>
      </rPr>
      <t>76×6  20G</t>
    </r>
  </si>
  <si>
    <r>
      <rPr>
        <sz val="11"/>
        <rFont val="Times New Roman"/>
        <charset val="0"/>
      </rPr>
      <t xml:space="preserve">GB/T 5310-2017   </t>
    </r>
    <r>
      <rPr>
        <sz val="11"/>
        <rFont val="宋体"/>
        <charset val="0"/>
      </rPr>
      <t>∅</t>
    </r>
    <r>
      <rPr>
        <sz val="11"/>
        <rFont val="Times New Roman"/>
        <charset val="0"/>
      </rPr>
      <t>38×5  12Cr1MoVG</t>
    </r>
  </si>
  <si>
    <t>疏水、估列</t>
  </si>
  <si>
    <r>
      <rPr>
        <sz val="11"/>
        <rFont val="Times New Roman"/>
        <charset val="0"/>
      </rPr>
      <t xml:space="preserve">GB/T 3087-2008   </t>
    </r>
    <r>
      <rPr>
        <sz val="11"/>
        <rFont val="宋体"/>
        <charset val="0"/>
      </rPr>
      <t>∅</t>
    </r>
    <r>
      <rPr>
        <sz val="11"/>
        <rFont val="Times New Roman"/>
        <charset val="0"/>
      </rPr>
      <t>38×3  20#</t>
    </r>
  </si>
  <si>
    <t>20#</t>
  </si>
  <si>
    <r>
      <rPr>
        <sz val="11"/>
        <rFont val="Times New Roman"/>
        <charset val="0"/>
      </rPr>
      <t xml:space="preserve">GB/T 3087-2008   </t>
    </r>
    <r>
      <rPr>
        <sz val="11"/>
        <rFont val="宋体"/>
        <charset val="0"/>
      </rPr>
      <t>∅</t>
    </r>
    <r>
      <rPr>
        <sz val="11"/>
        <rFont val="Times New Roman"/>
        <charset val="0"/>
      </rPr>
      <t>57×3  20#</t>
    </r>
  </si>
  <si>
    <r>
      <rPr>
        <sz val="11"/>
        <rFont val="Times New Roman"/>
        <charset val="0"/>
      </rPr>
      <t xml:space="preserve">GB/T 3087-2008   </t>
    </r>
    <r>
      <rPr>
        <sz val="11"/>
        <rFont val="宋体"/>
        <charset val="0"/>
      </rPr>
      <t>∅</t>
    </r>
    <r>
      <rPr>
        <sz val="11"/>
        <rFont val="Times New Roman"/>
        <charset val="0"/>
      </rPr>
      <t>273×7  20#</t>
    </r>
  </si>
  <si>
    <t>安全阀排汽、估列</t>
  </si>
  <si>
    <r>
      <rPr>
        <sz val="11"/>
        <color rgb="FFFF0000"/>
        <rFont val="Times New Roman"/>
        <charset val="0"/>
      </rPr>
      <t xml:space="preserve">GB/T 14976-2012   </t>
    </r>
    <r>
      <rPr>
        <sz val="11"/>
        <color rgb="FFFF0000"/>
        <rFont val="宋体"/>
        <charset val="0"/>
      </rPr>
      <t>∅</t>
    </r>
    <r>
      <rPr>
        <sz val="11"/>
        <color rgb="FFFF0000"/>
        <rFont val="Times New Roman"/>
        <charset val="0"/>
      </rPr>
      <t>219×5  06Cr19Ni10</t>
    </r>
  </si>
  <si>
    <t>06Cr19Ni10</t>
  </si>
  <si>
    <t>凝补水、估列</t>
  </si>
  <si>
    <r>
      <rPr>
        <sz val="11"/>
        <color rgb="FFFF0000"/>
        <rFont val="Times New Roman"/>
        <charset val="0"/>
      </rPr>
      <t xml:space="preserve">GB/T 14976-2012   </t>
    </r>
    <r>
      <rPr>
        <sz val="11"/>
        <color rgb="FFFF0000"/>
        <rFont val="宋体"/>
        <charset val="0"/>
      </rPr>
      <t>∅</t>
    </r>
    <r>
      <rPr>
        <sz val="11"/>
        <color rgb="FFFF0000"/>
        <rFont val="Times New Roman"/>
        <charset val="0"/>
      </rPr>
      <t>159×4.5  06Cr19Ni10</t>
    </r>
  </si>
  <si>
    <r>
      <rPr>
        <sz val="11"/>
        <color rgb="FFFF0000"/>
        <rFont val="Times New Roman"/>
        <charset val="0"/>
      </rPr>
      <t xml:space="preserve">GB/T 14976-2012   </t>
    </r>
    <r>
      <rPr>
        <sz val="11"/>
        <color rgb="FFFF0000"/>
        <rFont val="宋体"/>
        <charset val="0"/>
      </rPr>
      <t>∅</t>
    </r>
    <r>
      <rPr>
        <sz val="11"/>
        <color rgb="FFFF0000"/>
        <rFont val="Times New Roman"/>
        <charset val="0"/>
      </rPr>
      <t>133×4  06Cr19Ni10</t>
    </r>
  </si>
  <si>
    <t>热再抽汽口热压三通</t>
  </si>
  <si>
    <r>
      <rPr>
        <b/>
        <sz val="11"/>
        <rFont val="Times New Roman"/>
        <charset val="0"/>
      </rPr>
      <t>Di679×32/</t>
    </r>
    <r>
      <rPr>
        <b/>
        <sz val="11"/>
        <rFont val="宋体"/>
        <charset val="0"/>
      </rPr>
      <t>∅</t>
    </r>
    <r>
      <rPr>
        <b/>
        <sz val="11"/>
        <rFont val="Times New Roman"/>
        <charset val="0"/>
      </rPr>
      <t>480×22/Di679×32   A335P22</t>
    </r>
  </si>
  <si>
    <t>A335P22</t>
  </si>
  <si>
    <t>单独报安装费</t>
  </si>
  <si>
    <t>热压三通</t>
  </si>
  <si>
    <r>
      <rPr>
        <sz val="11"/>
        <rFont val="Times New Roman"/>
        <charset val="0"/>
      </rPr>
      <t xml:space="preserve">T4.3T545A12EO  DN450×300×450  </t>
    </r>
    <r>
      <rPr>
        <sz val="11"/>
        <rFont val="宋体"/>
        <charset val="134"/>
      </rPr>
      <t>接管</t>
    </r>
    <r>
      <rPr>
        <sz val="11"/>
        <rFont val="宋体"/>
        <charset val="0"/>
      </rPr>
      <t>∅</t>
    </r>
    <r>
      <rPr>
        <sz val="11"/>
        <rFont val="Times New Roman"/>
        <charset val="0"/>
      </rPr>
      <t>480×22/</t>
    </r>
    <r>
      <rPr>
        <sz val="11"/>
        <rFont val="宋体"/>
        <charset val="0"/>
      </rPr>
      <t>∅</t>
    </r>
    <r>
      <rPr>
        <sz val="11"/>
        <rFont val="Times New Roman"/>
        <charset val="0"/>
      </rPr>
      <t>325×16/</t>
    </r>
    <r>
      <rPr>
        <sz val="11"/>
        <rFont val="宋体"/>
        <charset val="0"/>
      </rPr>
      <t>∅</t>
    </r>
    <r>
      <rPr>
        <sz val="11"/>
        <rFont val="Times New Roman"/>
        <charset val="0"/>
      </rPr>
      <t>480×22   12Cr1MoVG</t>
    </r>
  </si>
  <si>
    <r>
      <rPr>
        <sz val="11"/>
        <rFont val="Times New Roman"/>
        <charset val="0"/>
      </rPr>
      <t xml:space="preserve">T4.0C12EO  DN600×400×600  </t>
    </r>
    <r>
      <rPr>
        <sz val="11"/>
        <rFont val="宋体"/>
        <charset val="134"/>
      </rPr>
      <t>接管</t>
    </r>
    <r>
      <rPr>
        <sz val="11"/>
        <rFont val="宋体"/>
        <charset val="0"/>
      </rPr>
      <t>∅</t>
    </r>
    <r>
      <rPr>
        <sz val="11"/>
        <rFont val="Times New Roman"/>
        <charset val="0"/>
      </rPr>
      <t>630×13/</t>
    </r>
    <r>
      <rPr>
        <sz val="11"/>
        <rFont val="宋体"/>
        <charset val="0"/>
      </rPr>
      <t>∅</t>
    </r>
    <r>
      <rPr>
        <sz val="11"/>
        <rFont val="Times New Roman"/>
        <charset val="0"/>
      </rPr>
      <t>426×10/</t>
    </r>
    <r>
      <rPr>
        <sz val="11"/>
        <rFont val="宋体"/>
        <charset val="0"/>
      </rPr>
      <t>∅</t>
    </r>
    <r>
      <rPr>
        <sz val="11"/>
        <rFont val="Times New Roman"/>
        <charset val="0"/>
      </rPr>
      <t>630×13  20G</t>
    </r>
  </si>
  <si>
    <r>
      <rPr>
        <sz val="11"/>
        <color rgb="FFFF0000"/>
        <rFont val="Times New Roman"/>
        <charset val="0"/>
      </rPr>
      <t xml:space="preserve">DN125×80×125  </t>
    </r>
    <r>
      <rPr>
        <sz val="11"/>
        <color indexed="10"/>
        <rFont val="宋体"/>
        <charset val="134"/>
      </rPr>
      <t>接管</t>
    </r>
    <r>
      <rPr>
        <sz val="11"/>
        <color indexed="10"/>
        <rFont val="宋体"/>
        <charset val="0"/>
      </rPr>
      <t>∅</t>
    </r>
    <r>
      <rPr>
        <sz val="11"/>
        <color indexed="10"/>
        <rFont val="Times New Roman"/>
        <charset val="0"/>
      </rPr>
      <t>133×10/</t>
    </r>
    <r>
      <rPr>
        <sz val="11"/>
        <color indexed="10"/>
        <rFont val="宋体"/>
        <charset val="0"/>
      </rPr>
      <t>∅</t>
    </r>
    <r>
      <rPr>
        <sz val="11"/>
        <color indexed="10"/>
        <rFont val="Times New Roman"/>
        <charset val="0"/>
      </rPr>
      <t>89×7/</t>
    </r>
    <r>
      <rPr>
        <sz val="11"/>
        <color indexed="10"/>
        <rFont val="宋体"/>
        <charset val="0"/>
      </rPr>
      <t>∅</t>
    </r>
    <r>
      <rPr>
        <sz val="11"/>
        <color indexed="10"/>
        <rFont val="Times New Roman"/>
        <charset val="0"/>
      </rPr>
      <t>133×10  20G</t>
    </r>
  </si>
  <si>
    <t>减温水接口</t>
  </si>
  <si>
    <r>
      <rPr>
        <sz val="11"/>
        <color rgb="FFFF0000"/>
        <rFont val="Times New Roman"/>
        <charset val="0"/>
      </rPr>
      <t xml:space="preserve">DN80×65×80  </t>
    </r>
    <r>
      <rPr>
        <sz val="11"/>
        <color indexed="10"/>
        <rFont val="宋体"/>
        <charset val="134"/>
      </rPr>
      <t>接管</t>
    </r>
    <r>
      <rPr>
        <sz val="11"/>
        <color indexed="10"/>
        <rFont val="宋体"/>
        <charset val="0"/>
      </rPr>
      <t>∅</t>
    </r>
    <r>
      <rPr>
        <sz val="11"/>
        <color indexed="10"/>
        <rFont val="Times New Roman"/>
        <charset val="0"/>
      </rPr>
      <t>89×7/</t>
    </r>
    <r>
      <rPr>
        <sz val="11"/>
        <color indexed="10"/>
        <rFont val="宋体"/>
        <charset val="0"/>
      </rPr>
      <t>∅</t>
    </r>
    <r>
      <rPr>
        <sz val="11"/>
        <color indexed="10"/>
        <rFont val="Times New Roman"/>
        <charset val="0"/>
      </rPr>
      <t>76×6/</t>
    </r>
    <r>
      <rPr>
        <sz val="11"/>
        <color indexed="10"/>
        <rFont val="宋体"/>
        <charset val="0"/>
      </rPr>
      <t>∅</t>
    </r>
    <r>
      <rPr>
        <sz val="11"/>
        <color indexed="10"/>
        <rFont val="Times New Roman"/>
        <charset val="0"/>
      </rPr>
      <t>89×7  20G</t>
    </r>
  </si>
  <si>
    <r>
      <rPr>
        <sz val="11"/>
        <color rgb="FFFF0000"/>
        <rFont val="Times New Roman"/>
        <charset val="0"/>
      </rPr>
      <t xml:space="preserve">DN200×150×200 </t>
    </r>
    <r>
      <rPr>
        <sz val="11"/>
        <color indexed="10"/>
        <rFont val="宋体"/>
        <charset val="134"/>
      </rPr>
      <t>接管</t>
    </r>
    <r>
      <rPr>
        <sz val="11"/>
        <color indexed="10"/>
        <rFont val="宋体"/>
        <charset val="0"/>
      </rPr>
      <t>∅</t>
    </r>
    <r>
      <rPr>
        <sz val="11"/>
        <color indexed="10"/>
        <rFont val="Times New Roman"/>
        <charset val="0"/>
      </rPr>
      <t>219×5/</t>
    </r>
    <r>
      <rPr>
        <sz val="11"/>
        <color indexed="10"/>
        <rFont val="宋体"/>
        <charset val="0"/>
      </rPr>
      <t>∅</t>
    </r>
    <r>
      <rPr>
        <sz val="11"/>
        <color indexed="10"/>
        <rFont val="Times New Roman"/>
        <charset val="0"/>
      </rPr>
      <t>159×4.5/</t>
    </r>
    <r>
      <rPr>
        <sz val="11"/>
        <color indexed="10"/>
        <rFont val="宋体"/>
        <charset val="0"/>
      </rPr>
      <t>∅</t>
    </r>
    <r>
      <rPr>
        <sz val="11"/>
        <color indexed="10"/>
        <rFont val="Times New Roman"/>
        <charset val="0"/>
      </rPr>
      <t>219×5  06Cr19Ni10</t>
    </r>
  </si>
  <si>
    <t>堵头</t>
  </si>
  <si>
    <r>
      <rPr>
        <sz val="11"/>
        <rFont val="Times New Roman"/>
        <charset val="0"/>
      </rPr>
      <t xml:space="preserve">H4.3T545A42FB  DN450  </t>
    </r>
    <r>
      <rPr>
        <sz val="11"/>
        <rFont val="宋体"/>
        <charset val="134"/>
      </rPr>
      <t>接管</t>
    </r>
    <r>
      <rPr>
        <sz val="11"/>
        <rFont val="宋体"/>
        <charset val="0"/>
      </rPr>
      <t>∅</t>
    </r>
    <r>
      <rPr>
        <sz val="11"/>
        <rFont val="Times New Roman"/>
        <charset val="0"/>
      </rPr>
      <t>480×22</t>
    </r>
  </si>
  <si>
    <r>
      <rPr>
        <sz val="11"/>
        <rFont val="Times New Roman"/>
        <charset val="0"/>
      </rPr>
      <t xml:space="preserve">H4.0C43FB  DN600  </t>
    </r>
    <r>
      <rPr>
        <sz val="11"/>
        <rFont val="宋体"/>
        <charset val="134"/>
      </rPr>
      <t>接管</t>
    </r>
    <r>
      <rPr>
        <sz val="11"/>
        <rFont val="宋体"/>
        <charset val="0"/>
      </rPr>
      <t>∅</t>
    </r>
    <r>
      <rPr>
        <sz val="11"/>
        <rFont val="Times New Roman"/>
        <charset val="0"/>
      </rPr>
      <t>630×13</t>
    </r>
  </si>
  <si>
    <r>
      <rPr>
        <sz val="11"/>
        <rFont val="Times New Roman"/>
        <charset val="0"/>
      </rPr>
      <t>90°</t>
    </r>
    <r>
      <rPr>
        <sz val="11"/>
        <rFont val="宋体"/>
        <charset val="134"/>
      </rPr>
      <t>热压弯头</t>
    </r>
  </si>
  <si>
    <r>
      <rPr>
        <sz val="11"/>
        <rFont val="Times New Roman"/>
        <charset val="0"/>
      </rPr>
      <t xml:space="preserve">E10.0A12SON  DN450  </t>
    </r>
    <r>
      <rPr>
        <sz val="11"/>
        <rFont val="宋体"/>
        <charset val="134"/>
      </rPr>
      <t>接管</t>
    </r>
    <r>
      <rPr>
        <sz val="11"/>
        <rFont val="宋体"/>
        <charset val="0"/>
      </rPr>
      <t>∅</t>
    </r>
    <r>
      <rPr>
        <sz val="11"/>
        <rFont val="Times New Roman"/>
        <charset val="0"/>
      </rPr>
      <t>480×22</t>
    </r>
  </si>
  <si>
    <r>
      <rPr>
        <sz val="11"/>
        <rFont val="Times New Roman"/>
        <charset val="0"/>
      </rPr>
      <t xml:space="preserve">E10.0A12SON  DN300  </t>
    </r>
    <r>
      <rPr>
        <sz val="11"/>
        <rFont val="宋体"/>
        <charset val="134"/>
      </rPr>
      <t>接管</t>
    </r>
    <r>
      <rPr>
        <sz val="11"/>
        <rFont val="宋体"/>
        <charset val="0"/>
      </rPr>
      <t>∅</t>
    </r>
    <r>
      <rPr>
        <sz val="11"/>
        <rFont val="Times New Roman"/>
        <charset val="0"/>
      </rPr>
      <t>325×16</t>
    </r>
  </si>
  <si>
    <r>
      <rPr>
        <sz val="11"/>
        <rFont val="Times New Roman"/>
        <charset val="0"/>
      </rPr>
      <t xml:space="preserve">E4.0C12SON   DN400  </t>
    </r>
    <r>
      <rPr>
        <sz val="11"/>
        <rFont val="宋体"/>
        <charset val="134"/>
      </rPr>
      <t>接管</t>
    </r>
    <r>
      <rPr>
        <sz val="11"/>
        <rFont val="宋体"/>
        <charset val="0"/>
      </rPr>
      <t>∅</t>
    </r>
    <r>
      <rPr>
        <sz val="11"/>
        <rFont val="Times New Roman"/>
        <charset val="0"/>
      </rPr>
      <t>426×10</t>
    </r>
  </si>
  <si>
    <r>
      <rPr>
        <sz val="11"/>
        <rFont val="Times New Roman"/>
        <charset val="0"/>
      </rPr>
      <t xml:space="preserve">E4.0C12SON   DN600  </t>
    </r>
    <r>
      <rPr>
        <sz val="11"/>
        <rFont val="宋体"/>
        <charset val="134"/>
      </rPr>
      <t>接管</t>
    </r>
    <r>
      <rPr>
        <sz val="11"/>
        <rFont val="宋体"/>
        <charset val="0"/>
      </rPr>
      <t>∅</t>
    </r>
    <r>
      <rPr>
        <sz val="11"/>
        <rFont val="Times New Roman"/>
        <charset val="0"/>
      </rPr>
      <t>630×13</t>
    </r>
  </si>
  <si>
    <r>
      <rPr>
        <sz val="11"/>
        <color rgb="FFFF0000"/>
        <rFont val="Times New Roman"/>
        <charset val="0"/>
      </rPr>
      <t>90°</t>
    </r>
    <r>
      <rPr>
        <sz val="11"/>
        <color indexed="10"/>
        <rFont val="宋体"/>
        <charset val="134"/>
      </rPr>
      <t>热压弯头</t>
    </r>
  </si>
  <si>
    <r>
      <rPr>
        <sz val="11"/>
        <color rgb="FFFF0000"/>
        <rFont val="Times New Roman"/>
        <charset val="0"/>
      </rPr>
      <t xml:space="preserve">E10.0C12SON  DN80  </t>
    </r>
    <r>
      <rPr>
        <sz val="11"/>
        <color indexed="10"/>
        <rFont val="宋体"/>
        <charset val="134"/>
      </rPr>
      <t>接管</t>
    </r>
    <r>
      <rPr>
        <sz val="11"/>
        <color indexed="10"/>
        <rFont val="宋体"/>
        <charset val="0"/>
      </rPr>
      <t>∅</t>
    </r>
    <r>
      <rPr>
        <sz val="11"/>
        <color indexed="10"/>
        <rFont val="Times New Roman"/>
        <charset val="0"/>
      </rPr>
      <t>89×7</t>
    </r>
  </si>
  <si>
    <t>减温水、估列</t>
  </si>
  <si>
    <r>
      <rPr>
        <sz val="11"/>
        <color rgb="FFFF0000"/>
        <rFont val="Times New Roman"/>
        <charset val="0"/>
      </rPr>
      <t xml:space="preserve">E10.0C12SON  DN65  </t>
    </r>
    <r>
      <rPr>
        <sz val="11"/>
        <color indexed="10"/>
        <rFont val="宋体"/>
        <charset val="134"/>
      </rPr>
      <t>接管</t>
    </r>
    <r>
      <rPr>
        <sz val="11"/>
        <color indexed="10"/>
        <rFont val="宋体"/>
        <charset val="0"/>
      </rPr>
      <t>∅</t>
    </r>
    <r>
      <rPr>
        <sz val="11"/>
        <color indexed="10"/>
        <rFont val="Times New Roman"/>
        <charset val="0"/>
      </rPr>
      <t>76×6</t>
    </r>
  </si>
  <si>
    <r>
      <rPr>
        <sz val="11"/>
        <rFont val="Times New Roman"/>
        <charset val="0"/>
      </rPr>
      <t xml:space="preserve">E10.0A12SON  DN32  </t>
    </r>
    <r>
      <rPr>
        <sz val="11"/>
        <rFont val="宋体"/>
        <charset val="134"/>
      </rPr>
      <t>接管</t>
    </r>
    <r>
      <rPr>
        <sz val="11"/>
        <rFont val="宋体"/>
        <charset val="0"/>
      </rPr>
      <t>∅</t>
    </r>
    <r>
      <rPr>
        <sz val="11"/>
        <rFont val="Times New Roman"/>
        <charset val="0"/>
      </rPr>
      <t xml:space="preserve">38×5 </t>
    </r>
  </si>
  <si>
    <r>
      <rPr>
        <sz val="11"/>
        <rFont val="Times New Roman"/>
        <charset val="0"/>
      </rPr>
      <t xml:space="preserve">E4.0C11SON   DN32  </t>
    </r>
    <r>
      <rPr>
        <sz val="11"/>
        <rFont val="宋体"/>
        <charset val="134"/>
      </rPr>
      <t>接管</t>
    </r>
    <r>
      <rPr>
        <sz val="11"/>
        <rFont val="宋体"/>
        <charset val="0"/>
      </rPr>
      <t>∅</t>
    </r>
    <r>
      <rPr>
        <sz val="11"/>
        <rFont val="Times New Roman"/>
        <charset val="0"/>
      </rPr>
      <t>38×3</t>
    </r>
  </si>
  <si>
    <r>
      <rPr>
        <sz val="11"/>
        <rFont val="Times New Roman"/>
        <charset val="0"/>
      </rPr>
      <t xml:space="preserve">E4.0C11SON   DN50  </t>
    </r>
    <r>
      <rPr>
        <sz val="11"/>
        <rFont val="宋体"/>
        <charset val="134"/>
      </rPr>
      <t>接管</t>
    </r>
    <r>
      <rPr>
        <sz val="11"/>
        <rFont val="宋体"/>
        <charset val="0"/>
      </rPr>
      <t>∅</t>
    </r>
    <r>
      <rPr>
        <sz val="11"/>
        <rFont val="Times New Roman"/>
        <charset val="0"/>
      </rPr>
      <t>57×3</t>
    </r>
  </si>
  <si>
    <r>
      <rPr>
        <sz val="11"/>
        <color rgb="FFFF0000"/>
        <rFont val="Times New Roman"/>
        <charset val="0"/>
      </rPr>
      <t xml:space="preserve"> DN200  </t>
    </r>
    <r>
      <rPr>
        <sz val="11"/>
        <color indexed="10"/>
        <rFont val="宋体"/>
        <charset val="134"/>
      </rPr>
      <t>接管</t>
    </r>
    <r>
      <rPr>
        <sz val="11"/>
        <color indexed="10"/>
        <rFont val="宋体"/>
        <charset val="0"/>
      </rPr>
      <t>∅</t>
    </r>
    <r>
      <rPr>
        <sz val="11"/>
        <color indexed="10"/>
        <rFont val="Times New Roman"/>
        <charset val="0"/>
      </rPr>
      <t>219×5  06Cr19Ni10</t>
    </r>
  </si>
  <si>
    <r>
      <rPr>
        <sz val="11"/>
        <color rgb="FFFF0000"/>
        <rFont val="Times New Roman"/>
        <charset val="0"/>
      </rPr>
      <t xml:space="preserve"> DN150  </t>
    </r>
    <r>
      <rPr>
        <sz val="11"/>
        <color indexed="10"/>
        <rFont val="宋体"/>
        <charset val="134"/>
      </rPr>
      <t>接管</t>
    </r>
    <r>
      <rPr>
        <sz val="11"/>
        <color indexed="10"/>
        <rFont val="宋体"/>
        <charset val="0"/>
      </rPr>
      <t>∅</t>
    </r>
    <r>
      <rPr>
        <sz val="11"/>
        <color indexed="10"/>
        <rFont val="Times New Roman"/>
        <charset val="0"/>
      </rPr>
      <t>159×4.5  06Cr19Ni10</t>
    </r>
  </si>
  <si>
    <r>
      <rPr>
        <sz val="11"/>
        <color rgb="FFFF0000"/>
        <rFont val="Times New Roman"/>
        <charset val="0"/>
      </rPr>
      <t xml:space="preserve"> DN150  </t>
    </r>
    <r>
      <rPr>
        <sz val="11"/>
        <color indexed="10"/>
        <rFont val="宋体"/>
        <charset val="134"/>
      </rPr>
      <t>接管</t>
    </r>
    <r>
      <rPr>
        <sz val="11"/>
        <color indexed="10"/>
        <rFont val="宋体"/>
        <charset val="0"/>
      </rPr>
      <t>∅</t>
    </r>
    <r>
      <rPr>
        <sz val="11"/>
        <color indexed="10"/>
        <rFont val="Times New Roman"/>
        <charset val="0"/>
      </rPr>
      <t>133×4  06Cr19Ni10</t>
    </r>
  </si>
  <si>
    <r>
      <rPr>
        <sz val="11"/>
        <rFont val="Times New Roman"/>
        <charset val="0"/>
      </rPr>
      <t xml:space="preserve">DN250  </t>
    </r>
    <r>
      <rPr>
        <sz val="11"/>
        <rFont val="宋体"/>
        <charset val="134"/>
      </rPr>
      <t>接管</t>
    </r>
    <r>
      <rPr>
        <sz val="11"/>
        <rFont val="宋体"/>
        <charset val="0"/>
      </rPr>
      <t>∅</t>
    </r>
    <r>
      <rPr>
        <sz val="11"/>
        <rFont val="Times New Roman"/>
        <charset val="0"/>
      </rPr>
      <t>273×7</t>
    </r>
  </si>
  <si>
    <t>安全阀排、估列</t>
  </si>
  <si>
    <t>接管座</t>
  </si>
  <si>
    <r>
      <rPr>
        <sz val="11"/>
        <color rgb="FFFF0000"/>
        <rFont val="Times New Roman"/>
        <charset val="0"/>
      </rPr>
      <t xml:space="preserve">T10.0A12SO  DN32  </t>
    </r>
    <r>
      <rPr>
        <sz val="11"/>
        <color indexed="10"/>
        <rFont val="宋体"/>
        <charset val="134"/>
      </rPr>
      <t>接管</t>
    </r>
    <r>
      <rPr>
        <sz val="11"/>
        <color indexed="10"/>
        <rFont val="宋体"/>
        <charset val="0"/>
      </rPr>
      <t>∅</t>
    </r>
    <r>
      <rPr>
        <sz val="11"/>
        <color indexed="10"/>
        <rFont val="Times New Roman"/>
        <charset val="0"/>
      </rPr>
      <t xml:space="preserve">38×5 </t>
    </r>
  </si>
  <si>
    <r>
      <rPr>
        <sz val="11"/>
        <color rgb="FFFF0000"/>
        <rFont val="Times New Roman"/>
        <charset val="0"/>
      </rPr>
      <t xml:space="preserve">T4.0C11SO  DN32  </t>
    </r>
    <r>
      <rPr>
        <sz val="11"/>
        <color indexed="10"/>
        <rFont val="宋体"/>
        <charset val="134"/>
      </rPr>
      <t>接管</t>
    </r>
    <r>
      <rPr>
        <sz val="11"/>
        <color indexed="10"/>
        <rFont val="宋体"/>
        <charset val="0"/>
      </rPr>
      <t>∅</t>
    </r>
    <r>
      <rPr>
        <sz val="11"/>
        <color indexed="10"/>
        <rFont val="Times New Roman"/>
        <charset val="0"/>
      </rPr>
      <t xml:space="preserve">38×3 </t>
    </r>
  </si>
  <si>
    <r>
      <rPr>
        <sz val="11"/>
        <color rgb="FFFF0000"/>
        <rFont val="Times New Roman"/>
        <charset val="0"/>
      </rPr>
      <t xml:space="preserve">T4.0C11SO  DN50  </t>
    </r>
    <r>
      <rPr>
        <sz val="11"/>
        <color indexed="10"/>
        <rFont val="宋体"/>
        <charset val="134"/>
      </rPr>
      <t>接管</t>
    </r>
    <r>
      <rPr>
        <sz val="11"/>
        <color indexed="10"/>
        <rFont val="宋体"/>
        <charset val="0"/>
      </rPr>
      <t>∅</t>
    </r>
    <r>
      <rPr>
        <sz val="11"/>
        <color indexed="10"/>
        <rFont val="Times New Roman"/>
        <charset val="0"/>
      </rPr>
      <t>57×3</t>
    </r>
  </si>
  <si>
    <t>异径管</t>
  </si>
  <si>
    <r>
      <rPr>
        <sz val="11"/>
        <color rgb="FFFF0000"/>
        <rFont val="Times New Roman"/>
        <charset val="0"/>
      </rPr>
      <t xml:space="preserve">DN200×15 </t>
    </r>
    <r>
      <rPr>
        <sz val="11"/>
        <color indexed="10"/>
        <rFont val="宋体"/>
        <charset val="134"/>
      </rPr>
      <t>接管</t>
    </r>
    <r>
      <rPr>
        <sz val="11"/>
        <color indexed="10"/>
        <rFont val="宋体"/>
        <charset val="0"/>
      </rPr>
      <t>∅</t>
    </r>
    <r>
      <rPr>
        <sz val="11"/>
        <color indexed="10"/>
        <rFont val="Times New Roman"/>
        <charset val="0"/>
      </rPr>
      <t>219×5/</t>
    </r>
    <r>
      <rPr>
        <sz val="11"/>
        <color indexed="10"/>
        <rFont val="宋体"/>
        <charset val="0"/>
      </rPr>
      <t>∅</t>
    </r>
    <r>
      <rPr>
        <sz val="11"/>
        <color indexed="10"/>
        <rFont val="Times New Roman"/>
        <charset val="0"/>
      </rPr>
      <t>159×4.5 06Cr19Ni10</t>
    </r>
  </si>
  <si>
    <r>
      <rPr>
        <sz val="11"/>
        <color rgb="FFFF0000"/>
        <rFont val="Times New Roman"/>
        <charset val="0"/>
      </rPr>
      <t xml:space="preserve">DN80×65 </t>
    </r>
    <r>
      <rPr>
        <sz val="11"/>
        <color indexed="10"/>
        <rFont val="宋体"/>
        <charset val="134"/>
      </rPr>
      <t>接管</t>
    </r>
    <r>
      <rPr>
        <sz val="11"/>
        <color indexed="10"/>
        <rFont val="宋体"/>
        <charset val="0"/>
      </rPr>
      <t>∅</t>
    </r>
    <r>
      <rPr>
        <sz val="11"/>
        <color indexed="10"/>
        <rFont val="Times New Roman"/>
        <charset val="0"/>
      </rPr>
      <t>89×7/</t>
    </r>
    <r>
      <rPr>
        <sz val="11"/>
        <color indexed="10"/>
        <rFont val="宋体"/>
        <charset val="0"/>
      </rPr>
      <t>∅</t>
    </r>
    <r>
      <rPr>
        <sz val="11"/>
        <color indexed="10"/>
        <rFont val="Times New Roman"/>
        <charset val="0"/>
      </rPr>
      <t>76×6  20G</t>
    </r>
  </si>
  <si>
    <t>四</t>
  </si>
  <si>
    <t>保温油漆</t>
  </si>
  <si>
    <t>硅酸铝毡</t>
  </si>
  <si>
    <r>
      <rPr>
        <sz val="11"/>
        <rFont val="Times New Roman"/>
        <charset val="0"/>
      </rPr>
      <t>m</t>
    </r>
    <r>
      <rPr>
        <vertAlign val="superscript"/>
        <sz val="11"/>
        <rFont val="Times New Roman"/>
        <charset val="0"/>
      </rPr>
      <t>3</t>
    </r>
  </si>
  <si>
    <t>主材甲供</t>
  </si>
  <si>
    <t>彩钢板</t>
  </si>
  <si>
    <t>δ=0.5mm</t>
  </si>
  <si>
    <r>
      <rPr>
        <sz val="11"/>
        <rFont val="Times New Roman"/>
        <charset val="0"/>
      </rPr>
      <t>m</t>
    </r>
    <r>
      <rPr>
        <vertAlign val="superscript"/>
        <sz val="11"/>
        <rFont val="Times New Roman"/>
        <charset val="0"/>
      </rPr>
      <t>2</t>
    </r>
  </si>
  <si>
    <t>阀门保温罩壳</t>
  </si>
  <si>
    <t>个</t>
  </si>
  <si>
    <t>油漆</t>
  </si>
  <si>
    <t>L</t>
  </si>
  <si>
    <t>主材乙供</t>
  </si>
  <si>
    <t>所有系统标示牌，管道箭头色环标识</t>
  </si>
  <si>
    <t>项</t>
  </si>
  <si>
    <t>五</t>
  </si>
  <si>
    <t>其他</t>
  </si>
  <si>
    <t>支吊架</t>
  </si>
  <si>
    <t>钢材</t>
  </si>
  <si>
    <t>临冲管</t>
  </si>
  <si>
    <t>主材乙供，周转性材料</t>
  </si>
  <si>
    <t>小计</t>
  </si>
  <si>
    <r>
      <rPr>
        <sz val="11"/>
        <color rgb="FF000000"/>
        <rFont val="宋体"/>
        <charset val="134"/>
      </rPr>
      <t>设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宋体"/>
        <charset val="134"/>
      </rPr>
      <t>备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宋体"/>
        <charset val="134"/>
      </rPr>
      <t>名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宋体"/>
        <charset val="134"/>
      </rPr>
      <t>称</t>
    </r>
  </si>
  <si>
    <r>
      <rPr>
        <sz val="11"/>
        <color rgb="FF000000"/>
        <rFont val="宋体"/>
        <charset val="134"/>
      </rPr>
      <t>型</t>
    </r>
    <r>
      <rPr>
        <sz val="11"/>
        <color rgb="FF000000"/>
        <rFont val="Times New Roman"/>
        <charset val="134"/>
      </rPr>
      <t xml:space="preserve">      </t>
    </r>
    <r>
      <rPr>
        <sz val="11"/>
        <color rgb="FF000000"/>
        <rFont val="宋体"/>
        <charset val="134"/>
      </rPr>
      <t>号</t>
    </r>
    <r>
      <rPr>
        <sz val="11"/>
        <color rgb="FF000000"/>
        <rFont val="Times New Roman"/>
        <charset val="134"/>
      </rPr>
      <t xml:space="preserve">      </t>
    </r>
    <r>
      <rPr>
        <sz val="11"/>
        <color rgb="FF000000"/>
        <rFont val="宋体"/>
        <charset val="134"/>
      </rPr>
      <t>及</t>
    </r>
    <r>
      <rPr>
        <sz val="11"/>
        <color rgb="FF000000"/>
        <rFont val="Times New Roman"/>
        <charset val="134"/>
      </rPr>
      <t xml:space="preserve">      </t>
    </r>
    <r>
      <rPr>
        <sz val="11"/>
        <color rgb="FF000000"/>
        <rFont val="宋体"/>
        <charset val="134"/>
      </rPr>
      <t>规</t>
    </r>
    <r>
      <rPr>
        <sz val="11"/>
        <color rgb="FF000000"/>
        <rFont val="Times New Roman"/>
        <charset val="134"/>
      </rPr>
      <t xml:space="preserve">      </t>
    </r>
    <r>
      <rPr>
        <sz val="11"/>
        <color rgb="FF000000"/>
        <rFont val="宋体"/>
        <charset val="134"/>
      </rPr>
      <t>范</t>
    </r>
  </si>
  <si>
    <r>
      <rPr>
        <sz val="11"/>
        <color rgb="FF000000"/>
        <rFont val="宋体"/>
        <charset val="134"/>
      </rPr>
      <t>备</t>
    </r>
    <r>
      <rPr>
        <sz val="11"/>
        <color rgb="FF000000"/>
        <rFont val="Times New Roman"/>
        <charset val="134"/>
      </rPr>
      <t xml:space="preserve">          </t>
    </r>
    <r>
      <rPr>
        <sz val="11"/>
        <color rgb="FF000000"/>
        <rFont val="宋体"/>
        <charset val="134"/>
      </rPr>
      <t>注</t>
    </r>
  </si>
  <si>
    <t>化学部分</t>
  </si>
  <si>
    <t>现有锅炉补给水处理系统增容设备　</t>
  </si>
  <si>
    <t>清水泵</t>
  </si>
  <si>
    <t>KQWH100/200—22/2 Q=120m3/h, P=0.50MPa, N=22kW</t>
  </si>
  <si>
    <t>衬橡胶二层</t>
  </si>
  <si>
    <t>双介质过滤器</t>
  </si>
  <si>
    <r>
      <rPr>
        <sz val="11"/>
        <color theme="1"/>
        <rFont val="宋体"/>
        <charset val="134"/>
      </rPr>
      <t>∅</t>
    </r>
    <r>
      <rPr>
        <sz val="11"/>
        <color theme="1"/>
        <rFont val="Times New Roman"/>
        <charset val="134"/>
      </rPr>
      <t>3000, H=1200mm</t>
    </r>
    <r>
      <rPr>
        <sz val="11"/>
        <color theme="1"/>
        <rFont val="宋体"/>
        <charset val="134"/>
      </rPr>
      <t>（石英砂</t>
    </r>
    <r>
      <rPr>
        <sz val="11"/>
        <color theme="1"/>
        <rFont val="Times New Roman"/>
        <charset val="134"/>
      </rPr>
      <t>H=800mm</t>
    </r>
    <r>
      <rPr>
        <sz val="11"/>
        <color theme="1"/>
        <rFont val="宋体"/>
        <charset val="134"/>
      </rPr>
      <t>，无烟煤</t>
    </r>
    <r>
      <rPr>
        <sz val="11"/>
        <color theme="1"/>
        <rFont val="Times New Roman"/>
        <charset val="134"/>
      </rPr>
      <t>H=400mm</t>
    </r>
    <r>
      <rPr>
        <sz val="11"/>
        <color theme="1"/>
        <rFont val="宋体"/>
        <charset val="134"/>
      </rPr>
      <t>）</t>
    </r>
  </si>
  <si>
    <t>保安过滤器</t>
  </si>
  <si>
    <r>
      <rPr>
        <sz val="11"/>
        <color theme="1"/>
        <rFont val="Times New Roman"/>
        <charset val="134"/>
      </rPr>
      <t xml:space="preserve">Q=133t/h </t>
    </r>
    <r>
      <rPr>
        <sz val="11"/>
        <color theme="1"/>
        <rFont val="宋体"/>
        <charset val="134"/>
      </rPr>
      <t>过滤精度</t>
    </r>
    <r>
      <rPr>
        <sz val="11"/>
        <color theme="1"/>
        <rFont val="Times New Roman"/>
        <charset val="134"/>
      </rPr>
      <t>5um</t>
    </r>
  </si>
  <si>
    <t>高压泵</t>
  </si>
  <si>
    <r>
      <rPr>
        <sz val="11"/>
        <color theme="1"/>
        <rFont val="Times New Roman"/>
        <charset val="134"/>
      </rPr>
      <t>Q=133t/h P=1.</t>
    </r>
    <r>
      <rPr>
        <sz val="11"/>
        <color theme="1"/>
        <rFont val="宋体"/>
        <charset val="134"/>
      </rPr>
      <t>6</t>
    </r>
    <r>
      <rPr>
        <sz val="11"/>
        <color theme="1"/>
        <rFont val="Times New Roman"/>
        <charset val="134"/>
      </rPr>
      <t>0MPa N=</t>
    </r>
    <r>
      <rPr>
        <sz val="11"/>
        <color theme="1"/>
        <rFont val="宋体"/>
        <charset val="134"/>
      </rPr>
      <t>90</t>
    </r>
    <r>
      <rPr>
        <sz val="11"/>
        <color theme="1"/>
        <rFont val="Times New Roman"/>
        <charset val="134"/>
      </rPr>
      <t>kW</t>
    </r>
  </si>
  <si>
    <t>变频</t>
  </si>
  <si>
    <t>反渗透装置</t>
  </si>
  <si>
    <r>
      <rPr>
        <sz val="11"/>
        <color theme="1"/>
        <rFont val="Times New Roman"/>
        <charset val="134"/>
      </rPr>
      <t>Q=</t>
    </r>
    <r>
      <rPr>
        <sz val="11"/>
        <color theme="1"/>
        <rFont val="宋体"/>
        <charset val="134"/>
      </rPr>
      <t>100</t>
    </r>
    <r>
      <rPr>
        <sz val="11"/>
        <color theme="1"/>
        <rFont val="Times New Roman"/>
        <charset val="134"/>
      </rPr>
      <t>t/h</t>
    </r>
  </si>
  <si>
    <t>电动调频阻垢剂计量泵（改造）</t>
  </si>
  <si>
    <r>
      <rPr>
        <sz val="11"/>
        <color theme="1"/>
        <rFont val="Times New Roman"/>
        <charset val="134"/>
      </rPr>
      <t>Q=0-50L/h, P=1.0MPa</t>
    </r>
    <r>
      <rPr>
        <sz val="11"/>
        <color theme="1"/>
        <rFont val="宋体"/>
        <charset val="134"/>
      </rPr>
      <t>,N=0.37kW</t>
    </r>
  </si>
  <si>
    <t>改造替换</t>
  </si>
  <si>
    <t>除碳器</t>
  </si>
  <si>
    <r>
      <rPr>
        <sz val="11"/>
        <color theme="1"/>
        <rFont val="宋体"/>
        <charset val="134"/>
      </rPr>
      <t>∅</t>
    </r>
    <r>
      <rPr>
        <sz val="11"/>
        <color theme="1"/>
        <rFont val="Times New Roman"/>
        <charset val="134"/>
      </rPr>
      <t>1400, Q=75m</t>
    </r>
    <r>
      <rPr>
        <vertAlign val="superscript"/>
        <sz val="11"/>
        <color theme="1"/>
        <rFont val="宋体"/>
        <charset val="134"/>
      </rPr>
      <t>3</t>
    </r>
    <r>
      <rPr>
        <sz val="11"/>
        <color theme="1"/>
        <rFont val="Times New Roman"/>
        <charset val="134"/>
      </rPr>
      <t>/h, H=2500</t>
    </r>
  </si>
  <si>
    <t>衬橡胶二层，利旧中间水箱安装</t>
  </si>
  <si>
    <t>除碳风机</t>
  </si>
  <si>
    <r>
      <rPr>
        <sz val="11"/>
        <color theme="1"/>
        <rFont val="Times New Roman"/>
        <charset val="134"/>
      </rPr>
      <t>CQ20-J, Q=1400m/h, P=2500Pa</t>
    </r>
    <r>
      <rPr>
        <sz val="11"/>
        <color theme="1"/>
        <rFont val="宋体"/>
        <charset val="134"/>
      </rPr>
      <t>,</t>
    </r>
    <r>
      <rPr>
        <sz val="11"/>
        <color theme="1"/>
        <rFont val="Times New Roman"/>
        <charset val="134"/>
      </rPr>
      <t>N=4.5kW</t>
    </r>
  </si>
  <si>
    <t>中间水泵（改造）</t>
  </si>
  <si>
    <r>
      <rPr>
        <sz val="11"/>
        <color theme="1"/>
        <rFont val="Times New Roman"/>
        <charset val="134"/>
      </rPr>
      <t>IH</t>
    </r>
    <r>
      <rPr>
        <sz val="11"/>
        <color theme="1"/>
        <rFont val="宋体"/>
        <charset val="134"/>
      </rPr>
      <t>泵,</t>
    </r>
    <r>
      <rPr>
        <sz val="11"/>
        <color theme="1"/>
        <rFont val="Times New Roman"/>
        <charset val="134"/>
      </rPr>
      <t>Q=150t/h, P=0.50MPa</t>
    </r>
  </si>
  <si>
    <r>
      <rPr>
        <sz val="11"/>
        <color theme="1"/>
        <rFont val="宋体"/>
        <charset val="134"/>
        <scheme val="minor"/>
      </rPr>
      <t>热网补水泵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改造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</si>
  <si>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Times New Roman"/>
        <charset val="134"/>
      </rPr>
      <t>KW</t>
    </r>
    <r>
      <rPr>
        <sz val="11"/>
        <color theme="1"/>
        <rFont val="宋体"/>
        <charset val="134"/>
      </rPr>
      <t>系列,</t>
    </r>
    <r>
      <rPr>
        <sz val="11"/>
        <color theme="1"/>
        <rFont val="Times New Roman"/>
        <charset val="134"/>
      </rPr>
      <t>Q=150t/h, P=0.50MPa</t>
    </r>
  </si>
  <si>
    <t>一级混合离子交换器</t>
  </si>
  <si>
    <r>
      <rPr>
        <sz val="11"/>
        <color theme="1"/>
        <rFont val="宋体"/>
        <charset val="134"/>
      </rPr>
      <t>∅</t>
    </r>
    <r>
      <rPr>
        <sz val="11"/>
        <color theme="1"/>
        <rFont val="Times New Roman"/>
        <charset val="134"/>
      </rPr>
      <t>2000  H=650/1300mm (</t>
    </r>
    <r>
      <rPr>
        <sz val="11"/>
        <color theme="1"/>
        <rFont val="宋体"/>
        <charset val="134"/>
      </rPr>
      <t>阳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阴</t>
    </r>
    <r>
      <rPr>
        <sz val="11"/>
        <color theme="1"/>
        <rFont val="Times New Roman"/>
        <charset val="134"/>
      </rPr>
      <t>)</t>
    </r>
  </si>
  <si>
    <t>钢衬二层橡胶</t>
  </si>
  <si>
    <t>树脂捕捉器</t>
  </si>
  <si>
    <t>DN150</t>
  </si>
  <si>
    <r>
      <rPr>
        <sz val="11"/>
        <color theme="1"/>
        <rFont val="宋体"/>
        <charset val="134"/>
        <scheme val="minor"/>
      </rPr>
      <t>二</t>
    </r>
    <r>
      <rPr>
        <sz val="11"/>
        <color theme="1"/>
        <rFont val="宋体"/>
        <charset val="134"/>
      </rPr>
      <t>级混合离子交换器</t>
    </r>
  </si>
  <si>
    <r>
      <rPr>
        <sz val="11"/>
        <color theme="1"/>
        <rFont val="宋体"/>
        <charset val="134"/>
      </rPr>
      <t>∅</t>
    </r>
    <r>
      <rPr>
        <sz val="11"/>
        <color theme="1"/>
        <rFont val="Times New Roman"/>
        <charset val="134"/>
      </rPr>
      <t>2000  H=500/1000mm (</t>
    </r>
    <r>
      <rPr>
        <sz val="11"/>
        <color theme="1"/>
        <rFont val="宋体"/>
        <charset val="134"/>
      </rPr>
      <t>阳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阴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</si>
  <si>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Times New Roman"/>
        <charset val="134"/>
      </rPr>
      <t>DN</t>
    </r>
    <r>
      <rPr>
        <sz val="11"/>
        <color theme="1"/>
        <rFont val="宋体"/>
        <charset val="134"/>
      </rPr>
      <t>200</t>
    </r>
  </si>
  <si>
    <t>凝结水回收取样装置</t>
  </si>
  <si>
    <t>无缝碳钢管</t>
  </si>
  <si>
    <t>吨</t>
  </si>
  <si>
    <t>含管件，含防腐</t>
  </si>
  <si>
    <t>无缝不锈钢管</t>
  </si>
  <si>
    <t>SS304</t>
  </si>
  <si>
    <t>衬塑钢管</t>
  </si>
  <si>
    <t>碳钢衬胶</t>
  </si>
  <si>
    <t>塑料管</t>
  </si>
  <si>
    <t>ABS/UPVC</t>
  </si>
  <si>
    <t>衬胶</t>
  </si>
  <si>
    <t>含安装件，含防腐</t>
  </si>
  <si>
    <t>仪表及安装附件</t>
  </si>
  <si>
    <t>详见热控专业仪表清单</t>
  </si>
  <si>
    <t>名称</t>
  </si>
  <si>
    <t>型号规格</t>
  </si>
  <si>
    <t>小型断路器</t>
  </si>
  <si>
    <t>iC65N-D25A/3P</t>
  </si>
  <si>
    <t>低压配电柜</t>
  </si>
  <si>
    <t>GCS</t>
  </si>
  <si>
    <t>塑壳开关</t>
  </si>
  <si>
    <r>
      <rPr>
        <sz val="11"/>
        <color theme="1"/>
        <rFont val="Calibri"/>
        <charset val="134"/>
      </rPr>
      <t>MA</t>
    </r>
    <r>
      <rPr>
        <sz val="10.5"/>
        <color theme="1"/>
        <rFont val="宋体"/>
        <charset val="134"/>
      </rPr>
      <t>型，</t>
    </r>
    <r>
      <rPr>
        <sz val="10.5"/>
        <color theme="1"/>
        <rFont val="Calibri"/>
        <charset val="134"/>
      </rPr>
      <t>100A</t>
    </r>
  </si>
  <si>
    <t>交流接触器</t>
  </si>
  <si>
    <t>100A</t>
  </si>
  <si>
    <t>马达保护器</t>
  </si>
  <si>
    <t>抽屉二次接线改造</t>
  </si>
  <si>
    <t>低压电力电缆</t>
  </si>
  <si>
    <t>规格如下</t>
  </si>
  <si>
    <t>米</t>
  </si>
  <si>
    <t>电缆甲供</t>
  </si>
  <si>
    <t>电缆</t>
  </si>
  <si>
    <r>
      <rPr>
        <sz val="11"/>
        <color theme="1"/>
        <rFont val="宋体"/>
        <charset val="134"/>
        <scheme val="minor"/>
      </rPr>
      <t>ZRC-YJV22-0.6/1kV-4</t>
    </r>
    <r>
      <rPr>
        <sz val="11"/>
        <color theme="1"/>
        <rFont val="宋体"/>
        <charset val="134"/>
      </rPr>
      <t>×</t>
    </r>
    <r>
      <rPr>
        <sz val="11"/>
        <color theme="1"/>
        <rFont val="Calibri"/>
        <charset val="134"/>
      </rPr>
      <t>1.5</t>
    </r>
  </si>
  <si>
    <r>
      <rPr>
        <sz val="11"/>
        <color theme="1"/>
        <rFont val="宋体"/>
        <charset val="134"/>
        <scheme val="minor"/>
      </rPr>
      <t>ZRC-YJV22-0.6/1kV-4</t>
    </r>
    <r>
      <rPr>
        <sz val="11"/>
        <color theme="1"/>
        <rFont val="宋体"/>
        <charset val="134"/>
      </rPr>
      <t>×</t>
    </r>
    <r>
      <rPr>
        <sz val="11"/>
        <color theme="1"/>
        <rFont val="Calibri"/>
        <charset val="134"/>
      </rPr>
      <t>2.5</t>
    </r>
  </si>
  <si>
    <r>
      <rPr>
        <sz val="11"/>
        <color theme="1"/>
        <rFont val="宋体"/>
        <charset val="134"/>
        <scheme val="minor"/>
      </rPr>
      <t>ZRC-YJV22-0.6/1kV-4</t>
    </r>
    <r>
      <rPr>
        <sz val="11"/>
        <color theme="1"/>
        <rFont val="宋体"/>
        <charset val="134"/>
      </rPr>
      <t>×</t>
    </r>
    <r>
      <rPr>
        <sz val="11"/>
        <color theme="1"/>
        <rFont val="Calibri"/>
        <charset val="134"/>
      </rPr>
      <t>4</t>
    </r>
  </si>
  <si>
    <r>
      <rPr>
        <sz val="11"/>
        <color theme="1"/>
        <rFont val="宋体"/>
        <charset val="134"/>
        <scheme val="minor"/>
      </rPr>
      <t>ZRC-YJV22-0.6/1kV-4</t>
    </r>
    <r>
      <rPr>
        <sz val="11"/>
        <color theme="1"/>
        <rFont val="宋体"/>
        <charset val="134"/>
      </rPr>
      <t>×</t>
    </r>
    <r>
      <rPr>
        <sz val="11"/>
        <color theme="1"/>
        <rFont val="Calibri"/>
        <charset val="134"/>
      </rPr>
      <t>6</t>
    </r>
  </si>
  <si>
    <r>
      <rPr>
        <sz val="11"/>
        <color theme="1"/>
        <rFont val="宋体"/>
        <charset val="134"/>
        <scheme val="minor"/>
      </rPr>
      <t>ZRC-YJV22-0.6/1kV-4</t>
    </r>
    <r>
      <rPr>
        <sz val="11"/>
        <color theme="1"/>
        <rFont val="宋体"/>
        <charset val="134"/>
      </rPr>
      <t>×</t>
    </r>
    <r>
      <rPr>
        <sz val="11"/>
        <color theme="1"/>
        <rFont val="Calibri"/>
        <charset val="134"/>
      </rPr>
      <t>16</t>
    </r>
  </si>
  <si>
    <r>
      <rPr>
        <sz val="11"/>
        <color theme="1"/>
        <rFont val="宋体"/>
        <charset val="134"/>
        <scheme val="minor"/>
      </rPr>
      <t>ZRC-YJV22-0.6/1kV-3</t>
    </r>
    <r>
      <rPr>
        <sz val="11"/>
        <color theme="1"/>
        <rFont val="宋体"/>
        <charset val="134"/>
      </rPr>
      <t>×</t>
    </r>
    <r>
      <rPr>
        <sz val="11"/>
        <color theme="1"/>
        <rFont val="Calibri"/>
        <charset val="134"/>
      </rPr>
      <t>25+1</t>
    </r>
    <r>
      <rPr>
        <sz val="11"/>
        <color theme="1"/>
        <rFont val="宋体"/>
        <charset val="134"/>
      </rPr>
      <t>×</t>
    </r>
    <r>
      <rPr>
        <sz val="11"/>
        <color theme="1"/>
        <rFont val="Calibri"/>
        <charset val="134"/>
      </rPr>
      <t>16</t>
    </r>
  </si>
  <si>
    <r>
      <rPr>
        <sz val="11"/>
        <color theme="1"/>
        <rFont val="宋体"/>
        <charset val="134"/>
        <scheme val="minor"/>
      </rPr>
      <t>ZRC-YJV22-0.6/1kV-3</t>
    </r>
    <r>
      <rPr>
        <sz val="11"/>
        <color theme="1"/>
        <rFont val="宋体"/>
        <charset val="134"/>
      </rPr>
      <t>×</t>
    </r>
    <r>
      <rPr>
        <sz val="11"/>
        <color theme="1"/>
        <rFont val="Calibri"/>
        <charset val="134"/>
      </rPr>
      <t>95+1</t>
    </r>
    <r>
      <rPr>
        <sz val="11"/>
        <color theme="1"/>
        <rFont val="宋体"/>
        <charset val="134"/>
      </rPr>
      <t>×</t>
    </r>
    <r>
      <rPr>
        <sz val="11"/>
        <color theme="1"/>
        <rFont val="Calibri"/>
        <charset val="134"/>
      </rPr>
      <t>50</t>
    </r>
  </si>
  <si>
    <t>电线</t>
  </si>
  <si>
    <t>WDZB-BYJ-3x2.5</t>
  </si>
  <si>
    <t>电缆保护管</t>
  </si>
  <si>
    <t>镀锌钢管</t>
  </si>
  <si>
    <t>金属软管</t>
  </si>
  <si>
    <t>DN25，配套两端接头</t>
  </si>
  <si>
    <t>DN50，配套两端接头</t>
  </si>
  <si>
    <t>DN100，配套两端接头</t>
  </si>
  <si>
    <t>防火封堵材料</t>
  </si>
  <si>
    <r>
      <rPr>
        <sz val="11"/>
        <color theme="1"/>
        <rFont val="宋体"/>
        <charset val="134"/>
      </rPr>
      <t>有机</t>
    </r>
    <r>
      <rPr>
        <sz val="11"/>
        <color theme="1"/>
        <rFont val="Calibri"/>
        <charset val="134"/>
      </rPr>
      <t>/</t>
    </r>
    <r>
      <rPr>
        <sz val="11"/>
        <color theme="1"/>
        <rFont val="宋体"/>
        <charset val="134"/>
      </rPr>
      <t>无机</t>
    </r>
  </si>
  <si>
    <t>千克</t>
  </si>
  <si>
    <t>镀锌扁钢</t>
  </si>
  <si>
    <r>
      <rPr>
        <sz val="11"/>
        <color theme="1"/>
        <rFont val="宋体"/>
        <charset val="134"/>
        <scheme val="minor"/>
      </rPr>
      <t>40</t>
    </r>
    <r>
      <rPr>
        <sz val="11"/>
        <color theme="1"/>
        <rFont val="宋体"/>
        <charset val="134"/>
      </rPr>
      <t>×</t>
    </r>
    <r>
      <rPr>
        <sz val="11"/>
        <color theme="1"/>
        <rFont val="Calibri"/>
        <charset val="134"/>
      </rPr>
      <t>4</t>
    </r>
    <r>
      <rPr>
        <sz val="11"/>
        <color theme="1"/>
        <rFont val="宋体"/>
        <charset val="134"/>
      </rPr>
      <t>、</t>
    </r>
    <r>
      <rPr>
        <sz val="11"/>
        <color theme="1"/>
        <rFont val="Calibri"/>
        <charset val="134"/>
      </rPr>
      <t>50</t>
    </r>
    <r>
      <rPr>
        <sz val="11"/>
        <color theme="1"/>
        <rFont val="宋体"/>
        <charset val="134"/>
        <scheme val="minor"/>
      </rPr>
      <t>×5</t>
    </r>
  </si>
  <si>
    <t>含接地螺栓等辅材</t>
  </si>
  <si>
    <t>检修电源箱</t>
  </si>
  <si>
    <r>
      <rPr>
        <sz val="11"/>
        <color theme="1"/>
        <rFont val="Calibri"/>
        <charset val="134"/>
      </rPr>
      <t>304</t>
    </r>
    <r>
      <rPr>
        <sz val="10.5"/>
        <color theme="1"/>
        <rFont val="宋体"/>
        <charset val="134"/>
      </rPr>
      <t>不锈钢，</t>
    </r>
    <r>
      <rPr>
        <sz val="10.5"/>
        <color theme="1"/>
        <rFont val="Calibri"/>
        <charset val="134"/>
      </rPr>
      <t>IP65</t>
    </r>
  </si>
  <si>
    <t>投光灯</t>
  </si>
  <si>
    <r>
      <rPr>
        <sz val="11"/>
        <color theme="1"/>
        <rFont val="Calibri"/>
        <charset val="134"/>
      </rPr>
      <t>LED</t>
    </r>
    <r>
      <rPr>
        <sz val="10.5"/>
        <color theme="1"/>
        <rFont val="宋体"/>
        <charset val="134"/>
      </rPr>
      <t>，</t>
    </r>
    <r>
      <rPr>
        <sz val="10.5"/>
        <color theme="1"/>
        <rFont val="Calibri"/>
        <charset val="134"/>
      </rPr>
      <t>100W</t>
    </r>
    <r>
      <rPr>
        <sz val="10.5"/>
        <color theme="1"/>
        <rFont val="宋体"/>
        <charset val="134"/>
      </rPr>
      <t>，</t>
    </r>
    <r>
      <rPr>
        <sz val="10.5"/>
        <color theme="1"/>
        <rFont val="Calibri"/>
        <charset val="134"/>
      </rPr>
      <t>AC220V</t>
    </r>
  </si>
  <si>
    <t>型号和规范</t>
  </si>
  <si>
    <t>控制系统</t>
  </si>
  <si>
    <t>DCS</t>
  </si>
  <si>
    <r>
      <rPr>
        <sz val="11"/>
        <color theme="1"/>
        <rFont val="宋体"/>
        <charset val="134"/>
      </rPr>
      <t>每台机组各新增一面</t>
    </r>
    <r>
      <rPr>
        <sz val="11"/>
        <color theme="1"/>
        <rFont val="Times New Roman"/>
        <charset val="134"/>
      </rPr>
      <t>DCS</t>
    </r>
    <r>
      <rPr>
        <sz val="11"/>
        <color theme="1"/>
        <rFont val="宋体"/>
        <charset val="134"/>
      </rPr>
      <t>机柜，各</t>
    </r>
    <r>
      <rPr>
        <sz val="11"/>
        <color theme="1"/>
        <rFont val="Times New Roman"/>
        <charset val="134"/>
      </rPr>
      <t>150</t>
    </r>
    <r>
      <rPr>
        <sz val="11"/>
        <color theme="1"/>
        <rFont val="宋体"/>
        <charset val="134"/>
      </rPr>
      <t>点左右，总计</t>
    </r>
    <r>
      <rPr>
        <sz val="11"/>
        <color theme="1"/>
        <rFont val="Times New Roman"/>
        <charset val="134"/>
      </rPr>
      <t>300</t>
    </r>
    <r>
      <rPr>
        <sz val="11"/>
        <color theme="1"/>
        <rFont val="宋体"/>
        <charset val="134"/>
      </rPr>
      <t>点</t>
    </r>
  </si>
  <si>
    <t>含所有仪表及柜子安装，仪表校验</t>
  </si>
  <si>
    <t>壁温热电偶</t>
  </si>
  <si>
    <t>支</t>
  </si>
  <si>
    <t>两台机组</t>
  </si>
  <si>
    <t>铠装热电偶</t>
  </si>
  <si>
    <t>压力变送器</t>
  </si>
  <si>
    <r>
      <rPr>
        <sz val="11"/>
        <color theme="1"/>
        <rFont val="宋体"/>
        <charset val="134"/>
      </rPr>
      <t>输出</t>
    </r>
    <r>
      <rPr>
        <sz val="11"/>
        <color theme="1"/>
        <rFont val="Times New Roman"/>
        <charset val="134"/>
      </rPr>
      <t>4-20mA</t>
    </r>
    <r>
      <rPr>
        <sz val="11"/>
        <color theme="1"/>
        <rFont val="宋体"/>
        <charset val="134"/>
      </rPr>
      <t>，二线制</t>
    </r>
  </si>
  <si>
    <t>双金属温度计</t>
  </si>
  <si>
    <t>万向型抽芯式</t>
  </si>
  <si>
    <t>厂供</t>
  </si>
  <si>
    <t>就地压力表</t>
  </si>
  <si>
    <r>
      <rPr>
        <sz val="11"/>
        <color theme="1"/>
        <rFont val="宋体"/>
        <charset val="134"/>
      </rPr>
      <t>盘面直径为</t>
    </r>
    <r>
      <rPr>
        <sz val="11"/>
        <color theme="1"/>
        <rFont val="Times New Roman"/>
        <charset val="134"/>
      </rPr>
      <t>Φ150</t>
    </r>
    <r>
      <rPr>
        <sz val="11"/>
        <color theme="1"/>
        <rFont val="宋体"/>
        <charset val="134"/>
      </rPr>
      <t>，精度等级为</t>
    </r>
    <r>
      <rPr>
        <sz val="11"/>
        <color theme="1"/>
        <rFont val="Times New Roman"/>
        <charset val="134"/>
      </rPr>
      <t>1.5</t>
    </r>
    <r>
      <rPr>
        <sz val="11"/>
        <color theme="1"/>
        <rFont val="宋体"/>
        <charset val="134"/>
      </rPr>
      <t>级，不锈钢材质，耐振型</t>
    </r>
  </si>
  <si>
    <t>块</t>
  </si>
  <si>
    <t>喷嘴流量计</t>
  </si>
  <si>
    <t>DN600</t>
  </si>
  <si>
    <t>标准孔板</t>
  </si>
  <si>
    <r>
      <rPr>
        <sz val="11"/>
        <color theme="1"/>
        <rFont val="Times New Roman"/>
        <charset val="134"/>
      </rPr>
      <t>DN</t>
    </r>
    <r>
      <rPr>
        <sz val="11"/>
        <color theme="1"/>
        <rFont val="宋体"/>
        <charset val="134"/>
      </rPr>
      <t>8</t>
    </r>
    <r>
      <rPr>
        <sz val="11"/>
        <color theme="1"/>
        <rFont val="Times New Roman"/>
        <charset val="134"/>
      </rPr>
      <t>0</t>
    </r>
  </si>
  <si>
    <t>孔板流量计用差压变送器</t>
  </si>
  <si>
    <r>
      <rPr>
        <sz val="11"/>
        <color theme="1"/>
        <rFont val="宋体"/>
        <charset val="134"/>
      </rPr>
      <t>带</t>
    </r>
    <r>
      <rPr>
        <sz val="11"/>
        <color theme="1"/>
        <rFont val="Times New Roman"/>
        <charset val="134"/>
      </rPr>
      <t>LCD</t>
    </r>
    <r>
      <rPr>
        <sz val="11"/>
        <color theme="1"/>
        <rFont val="宋体"/>
        <charset val="134"/>
      </rPr>
      <t>输出表头；精度：</t>
    </r>
    <r>
      <rPr>
        <sz val="11"/>
        <color theme="1"/>
        <rFont val="Times New Roman"/>
        <charset val="134"/>
      </rPr>
      <t>±1%</t>
    </r>
    <r>
      <rPr>
        <sz val="11"/>
        <color theme="1"/>
        <rFont val="宋体"/>
        <charset val="134"/>
      </rPr>
      <t>；</t>
    </r>
  </si>
  <si>
    <t>金属管浮子流量计</t>
  </si>
  <si>
    <t>DN150/DN200/DN100</t>
  </si>
  <si>
    <t>化水改造</t>
  </si>
  <si>
    <t>电导率表</t>
  </si>
  <si>
    <t>硅表</t>
  </si>
  <si>
    <t>开关型电动执行机构</t>
  </si>
  <si>
    <t>调节型电动执行机构</t>
  </si>
  <si>
    <t>开关气动执行机构</t>
  </si>
  <si>
    <t>液动执行机构</t>
  </si>
  <si>
    <t>PLC</t>
  </si>
  <si>
    <r>
      <rPr>
        <sz val="11"/>
        <color theme="1"/>
        <rFont val="宋体"/>
        <charset val="134"/>
      </rPr>
      <t>水系统增加</t>
    </r>
    <r>
      <rPr>
        <sz val="11"/>
        <color theme="1"/>
        <rFont val="Times New Roman"/>
        <charset val="134"/>
      </rPr>
      <t>PLC</t>
    </r>
    <r>
      <rPr>
        <sz val="11"/>
        <color theme="1"/>
        <rFont val="宋体"/>
        <charset val="134"/>
      </rPr>
      <t>卡件，</t>
    </r>
    <r>
      <rPr>
        <sz val="11"/>
        <color theme="1"/>
        <rFont val="Times New Roman"/>
        <charset val="134"/>
      </rPr>
      <t>300</t>
    </r>
    <r>
      <rPr>
        <sz val="11"/>
        <color theme="1"/>
        <rFont val="宋体"/>
        <charset val="134"/>
      </rPr>
      <t>点</t>
    </r>
  </si>
  <si>
    <t>含所有仪表及柜子安装</t>
  </si>
  <si>
    <t>安装材料</t>
  </si>
  <si>
    <t>仪表阀门</t>
  </si>
  <si>
    <r>
      <rPr>
        <sz val="11"/>
        <color theme="1"/>
        <rFont val="Times New Roman"/>
        <charset val="134"/>
      </rPr>
      <t>DN1</t>
    </r>
    <r>
      <rPr>
        <sz val="11"/>
        <color theme="1"/>
        <rFont val="宋体"/>
        <charset val="134"/>
      </rPr>
      <t>0/DN6</t>
    </r>
  </si>
  <si>
    <t>三通</t>
  </si>
  <si>
    <r>
      <rPr>
        <sz val="11"/>
        <color theme="1"/>
        <rFont val="宋体"/>
        <charset val="134"/>
      </rPr>
      <t>∅</t>
    </r>
    <r>
      <rPr>
        <sz val="11"/>
        <color theme="1"/>
        <rFont val="Times New Roman"/>
        <charset val="134"/>
      </rPr>
      <t>14x2-</t>
    </r>
    <r>
      <rPr>
        <sz val="11"/>
        <color theme="1"/>
        <rFont val="宋体"/>
        <charset val="134"/>
      </rPr>
      <t>∅</t>
    </r>
    <r>
      <rPr>
        <sz val="11"/>
        <color theme="1"/>
        <rFont val="Times New Roman"/>
        <charset val="134"/>
      </rPr>
      <t>14x2-</t>
    </r>
    <r>
      <rPr>
        <sz val="11"/>
        <color theme="1"/>
        <rFont val="宋体"/>
        <charset val="134"/>
      </rPr>
      <t>∅</t>
    </r>
    <r>
      <rPr>
        <sz val="11"/>
        <color theme="1"/>
        <rFont val="Times New Roman"/>
        <charset val="134"/>
      </rPr>
      <t>14x2</t>
    </r>
  </si>
  <si>
    <t>取压短管</t>
  </si>
  <si>
    <t>不锈钢 22x6 壁厚6mm</t>
  </si>
  <si>
    <t>仪表导管、气源管</t>
  </si>
  <si>
    <r>
      <rPr>
        <sz val="11"/>
        <color theme="1"/>
        <rFont val="宋体"/>
        <charset val="134"/>
      </rPr>
      <t>不锈钢</t>
    </r>
    <r>
      <rPr>
        <sz val="11"/>
        <color theme="1"/>
        <rFont val="Times New Roman"/>
        <charset val="134"/>
      </rPr>
      <t> </t>
    </r>
    <r>
      <rPr>
        <sz val="11"/>
        <color theme="1"/>
        <rFont val="MS Mincho"/>
        <charset val="134"/>
      </rPr>
      <t>∅</t>
    </r>
    <r>
      <rPr>
        <sz val="11"/>
        <color theme="1"/>
        <rFont val="宋体"/>
        <charset val="134"/>
      </rPr>
      <t>14x2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壁厚不小于</t>
    </r>
    <r>
      <rPr>
        <sz val="11"/>
        <color theme="1"/>
        <rFont val="Times New Roman"/>
        <charset val="134"/>
      </rPr>
      <t>2mm</t>
    </r>
  </si>
  <si>
    <t>气源管</t>
  </si>
  <si>
    <r>
      <rPr>
        <sz val="11"/>
        <color theme="1"/>
        <rFont val="宋体"/>
        <charset val="134"/>
      </rPr>
      <t>∅</t>
    </r>
    <r>
      <rPr>
        <sz val="11"/>
        <color theme="1"/>
        <rFont val="Times New Roman"/>
        <charset val="134"/>
      </rPr>
      <t>8</t>
    </r>
  </si>
  <si>
    <t>大小头</t>
  </si>
  <si>
    <r>
      <rPr>
        <sz val="11"/>
        <color theme="1"/>
        <rFont val="宋体"/>
        <charset val="134"/>
      </rPr>
      <t>∅</t>
    </r>
    <r>
      <rPr>
        <sz val="11"/>
        <color theme="1"/>
        <rFont val="Times New Roman"/>
        <charset val="134"/>
      </rPr>
      <t xml:space="preserve">22x6/ </t>
    </r>
    <r>
      <rPr>
        <sz val="11"/>
        <color theme="1"/>
        <rFont val="宋体"/>
        <charset val="134"/>
      </rPr>
      <t>∅</t>
    </r>
    <r>
      <rPr>
        <sz val="11"/>
        <color theme="1"/>
        <rFont val="Times New Roman"/>
        <charset val="134"/>
      </rPr>
      <t>14x2</t>
    </r>
  </si>
  <si>
    <t>仪表接头</t>
  </si>
  <si>
    <r>
      <rPr>
        <sz val="11"/>
        <color theme="1"/>
        <rFont val="宋体"/>
        <charset val="134"/>
      </rPr>
      <t>∅</t>
    </r>
    <r>
      <rPr>
        <sz val="11"/>
        <color theme="1"/>
        <rFont val="Times New Roman"/>
        <charset val="134"/>
      </rPr>
      <t>14x2-1/2NPT,</t>
    </r>
    <r>
      <rPr>
        <sz val="11"/>
        <color theme="1"/>
        <rFont val="宋体"/>
        <charset val="134"/>
      </rPr>
      <t>焊接</t>
    </r>
  </si>
  <si>
    <t>冷凝罐</t>
  </si>
  <si>
    <t>抽汽流量测量用，与孔板工艺参数同</t>
  </si>
  <si>
    <t>对</t>
  </si>
  <si>
    <t>与流量计配套，甲供</t>
  </si>
  <si>
    <t>金属软管及接头</t>
  </si>
  <si>
    <r>
      <rPr>
        <sz val="11"/>
        <color theme="1"/>
        <rFont val="宋体"/>
        <charset val="134"/>
      </rPr>
      <t>DN50、</t>
    </r>
    <r>
      <rPr>
        <sz val="11"/>
        <color theme="1"/>
        <rFont val="Times New Roman"/>
        <charset val="134"/>
      </rPr>
      <t>DN32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DN20</t>
    </r>
  </si>
  <si>
    <r>
      <rPr>
        <sz val="11"/>
        <color theme="1"/>
        <rFont val="宋体"/>
        <charset val="134"/>
      </rPr>
      <t>米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对</t>
    </r>
  </si>
  <si>
    <t>直通槽盒</t>
  </si>
  <si>
    <r>
      <rPr>
        <sz val="11"/>
        <color theme="1"/>
        <rFont val="宋体"/>
        <charset val="134"/>
      </rPr>
      <t>热镀锌，</t>
    </r>
    <r>
      <rPr>
        <sz val="11"/>
        <color theme="1"/>
        <rFont val="Times New Roman"/>
        <charset val="134"/>
      </rPr>
      <t>W</t>
    </r>
    <r>
      <rPr>
        <sz val="11"/>
        <color theme="1"/>
        <rFont val="宋体"/>
        <charset val="134"/>
      </rPr>
      <t>＝</t>
    </r>
    <r>
      <rPr>
        <sz val="11"/>
        <color theme="1"/>
        <rFont val="Times New Roman"/>
        <charset val="134"/>
      </rPr>
      <t>200  H</t>
    </r>
    <r>
      <rPr>
        <sz val="11"/>
        <color theme="1"/>
        <rFont val="宋体"/>
        <charset val="134"/>
      </rPr>
      <t>＝</t>
    </r>
    <r>
      <rPr>
        <sz val="11"/>
        <color theme="1"/>
        <rFont val="Times New Roman"/>
        <charset val="134"/>
      </rPr>
      <t>100</t>
    </r>
  </si>
  <si>
    <t>电缆防火封堵</t>
  </si>
  <si>
    <t>有机防火堵料</t>
  </si>
  <si>
    <t>kg</t>
  </si>
  <si>
    <t>阻火包</t>
  </si>
  <si>
    <t>仪表保护箱</t>
  </si>
  <si>
    <t>扁钢、角钢、槽钢，各型</t>
  </si>
  <si>
    <t>控制电缆</t>
  </si>
  <si>
    <t>ZRB-DJVVP-5X2X1.0</t>
  </si>
  <si>
    <t>ZRB-DJVPVP-2X2X1.0</t>
  </si>
  <si>
    <t>ZRB-KVVP-4X1.5</t>
  </si>
  <si>
    <t>热电偶补偿电缆</t>
  </si>
  <si>
    <t>ZRB-KC-G-VPV-1X2X1.5</t>
  </si>
  <si>
    <t>计算机电缆</t>
  </si>
  <si>
    <t>ZRB-DJVVP-1X2X1.0</t>
  </si>
  <si>
    <t>伴热电缆</t>
  </si>
  <si>
    <t>2x2.5</t>
  </si>
  <si>
    <t>光纤</t>
  </si>
  <si>
    <t>项目名称</t>
  </si>
  <si>
    <t>单价</t>
  </si>
  <si>
    <t>工程量计算规则</t>
  </si>
  <si>
    <t>附加说明</t>
  </si>
  <si>
    <t>注</t>
  </si>
  <si>
    <t>设备基础</t>
  </si>
  <si>
    <t>基础土方施工</t>
  </si>
  <si>
    <r>
      <rPr>
        <sz val="11"/>
        <rFont val="宋体"/>
        <charset val="134"/>
      </rPr>
      <t>m</t>
    </r>
    <r>
      <rPr>
        <vertAlign val="superscript"/>
        <sz val="11"/>
        <rFont val="宋体"/>
        <charset val="134"/>
      </rPr>
      <t>3</t>
    </r>
  </si>
  <si>
    <t>综合开挖回填</t>
  </si>
  <si>
    <r>
      <rPr>
        <sz val="11"/>
        <rFont val="宋体"/>
        <charset val="134"/>
      </rPr>
      <t>挖深： 1m</t>
    </r>
    <r>
      <rPr>
        <sz val="11"/>
        <rFont val="Times New Roman"/>
        <charset val="0"/>
      </rPr>
      <t xml:space="preserve">           </t>
    </r>
    <r>
      <rPr>
        <sz val="11"/>
        <rFont val="宋体"/>
        <charset val="134"/>
      </rPr>
      <t>运距：</t>
    </r>
    <r>
      <rPr>
        <sz val="11"/>
        <rFont val="Times New Roman"/>
        <charset val="0"/>
      </rPr>
      <t xml:space="preserve">5km      </t>
    </r>
  </si>
  <si>
    <t>运距必须得有。如果是室内设备基础，不用算土方</t>
  </si>
  <si>
    <t>凝补水箱基础</t>
  </si>
  <si>
    <t>不扣除螺栓孔。不计算垫层</t>
  </si>
  <si>
    <r>
      <rPr>
        <sz val="11"/>
        <rFont val="宋体"/>
        <charset val="134"/>
      </rPr>
      <t>参考含筋率：70</t>
    </r>
    <r>
      <rPr>
        <sz val="11"/>
        <rFont val="Times New Roman"/>
        <charset val="0"/>
      </rPr>
      <t xml:space="preserve"> kg/m3</t>
    </r>
  </si>
  <si>
    <t>水泵基础</t>
  </si>
  <si>
    <t>热网补水泵、中间水泵、凝结水泵共5台</t>
  </si>
  <si>
    <t>分汽缸基础</t>
  </si>
  <si>
    <t>凝结水回收取样装置基础</t>
  </si>
  <si>
    <r>
      <rPr>
        <sz val="11"/>
        <rFont val="宋体"/>
        <charset val="134"/>
      </rPr>
      <t>参考含筋率：7</t>
    </r>
    <r>
      <rPr>
        <sz val="11"/>
        <rFont val="Times New Roman"/>
        <charset val="0"/>
      </rPr>
      <t>0 kg/m3</t>
    </r>
  </si>
  <si>
    <t>厂区支墩、支架</t>
  </si>
  <si>
    <t>钢结构支架 单层</t>
  </si>
  <si>
    <t>按钢结构支架重量计算工程量，计算柱、梁、支撑、牛腿、柱脚重量，插入基础部分的钢结构计算重量。</t>
  </si>
  <si>
    <t>不计算基础</t>
  </si>
  <si>
    <t>综合单价含土方、垫层、基础、预埋件等</t>
  </si>
  <si>
    <t>地坪硬化</t>
  </si>
  <si>
    <t>体积=水平投影面积*厚度（基层+底层+面层之和）。不扣除雨水口所占体积，其费用不单独计算</t>
  </si>
  <si>
    <t>面层形式：混凝土路面/沥青混凝土路面/泥结石路面/方整石地坪/预制块路面/混凝土绝缘操作地坪/广场砖地坪</t>
  </si>
  <si>
    <t>厚度0.3，面积30m2</t>
  </si>
  <si>
    <t>供热改造厂房内需要加固的</t>
  </si>
  <si>
    <t>植筋</t>
  </si>
  <si>
    <t>根</t>
  </si>
  <si>
    <t>注明钢筋规格</t>
  </si>
  <si>
    <t>HRB400/φ16</t>
  </si>
  <si>
    <t>埋铁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</si>
</sst>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51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color theme="1"/>
      <name val="Calibri"/>
      <charset val="134"/>
    </font>
    <font>
      <b/>
      <sz val="11"/>
      <color rgb="FF000000"/>
      <name val="宋体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  <scheme val="minor"/>
    </font>
    <font>
      <sz val="11"/>
      <name val="Times New Roman"/>
      <charset val="0"/>
    </font>
    <font>
      <b/>
      <sz val="11"/>
      <name val="Times New Roman"/>
      <charset val="0"/>
    </font>
    <font>
      <sz val="11"/>
      <name val="宋体"/>
      <charset val="0"/>
    </font>
    <font>
      <sz val="11"/>
      <color indexed="10"/>
      <name val="宋体"/>
      <charset val="134"/>
    </font>
    <font>
      <sz val="11"/>
      <color rgb="FFFF0000"/>
      <name val="Times New Roman"/>
      <charset val="0"/>
    </font>
    <font>
      <sz val="11"/>
      <color rgb="FFFF0000"/>
      <name val="宋体"/>
      <charset val="134"/>
    </font>
    <font>
      <sz val="11"/>
      <color rgb="FFFF0000"/>
      <name val="宋体"/>
      <charset val="0"/>
    </font>
    <font>
      <b/>
      <sz val="11"/>
      <name val="宋体"/>
      <charset val="0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vertAlign val="superscript"/>
      <sz val="11"/>
      <name val="宋体"/>
      <charset val="134"/>
    </font>
    <font>
      <sz val="11"/>
      <color theme="1"/>
      <name val="MS Mincho"/>
      <charset val="134"/>
    </font>
    <font>
      <sz val="10.5"/>
      <color theme="1"/>
      <name val="宋体"/>
      <charset val="134"/>
    </font>
    <font>
      <sz val="10.5"/>
      <color theme="1"/>
      <name val="Calibri"/>
      <charset val="134"/>
    </font>
    <font>
      <vertAlign val="superscript"/>
      <sz val="11"/>
      <color theme="1"/>
      <name val="宋体"/>
      <charset val="134"/>
    </font>
    <font>
      <vertAlign val="superscript"/>
      <sz val="11"/>
      <name val="Times New Roman"/>
      <charset val="0"/>
    </font>
    <font>
      <sz val="11"/>
      <color indexed="10"/>
      <name val="Times New Roman"/>
      <charset val="0"/>
    </font>
    <font>
      <sz val="11"/>
      <color indexed="10"/>
      <name val="宋体"/>
      <charset val="0"/>
    </font>
    <font>
      <sz val="12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8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2" fillId="15" borderId="6" applyNumberFormat="0" applyAlignment="0" applyProtection="0">
      <alignment vertical="center"/>
    </xf>
    <xf numFmtId="0" fontId="41" fillId="15" borderId="10" applyNumberFormat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5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176" fontId="20" fillId="0" borderId="2" xfId="0" applyNumberFormat="1" applyFont="1" applyBorder="1" applyAlignment="1">
      <alignment horizontal="center" vertical="center"/>
    </xf>
    <xf numFmtId="176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变电建筑计算规则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pane xSplit="2" ySplit="1" topLeftCell="C2" activePane="bottomRight" state="frozen"/>
      <selection/>
      <selection pane="topRight"/>
      <selection pane="bottomLeft"/>
      <selection pane="bottomRight" activeCell="F10" sqref="F10"/>
    </sheetView>
  </sheetViews>
  <sheetFormatPr defaultColWidth="9" defaultRowHeight="15.6" outlineLevelCol="5"/>
  <cols>
    <col min="1" max="1" width="9" style="71"/>
    <col min="2" max="4" width="33" style="71" customWidth="1"/>
    <col min="5" max="5" width="9" style="71"/>
    <col min="6" max="6" width="9.66666666666667" style="71" customWidth="1"/>
    <col min="7" max="16384" width="9" style="71"/>
  </cols>
  <sheetData>
    <row r="1" ht="29" customHeight="1" spans="1:4">
      <c r="A1" s="72" t="s">
        <v>0</v>
      </c>
      <c r="B1" s="73" t="s">
        <v>1</v>
      </c>
      <c r="C1" s="73" t="s">
        <v>2</v>
      </c>
      <c r="D1" s="72" t="s">
        <v>3</v>
      </c>
    </row>
    <row r="2" ht="29" customHeight="1" spans="1:4">
      <c r="A2" s="74">
        <v>1</v>
      </c>
      <c r="B2" s="74" t="s">
        <v>4</v>
      </c>
      <c r="C2" s="74">
        <f>机务!J79</f>
        <v>0</v>
      </c>
      <c r="D2" s="74"/>
    </row>
    <row r="3" ht="29" customHeight="1" spans="1:4">
      <c r="A3" s="74">
        <v>2</v>
      </c>
      <c r="B3" s="74" t="s">
        <v>5</v>
      </c>
      <c r="C3" s="74">
        <f>化水!H25</f>
        <v>0</v>
      </c>
      <c r="D3" s="74"/>
    </row>
    <row r="4" ht="29" customHeight="1" spans="1:4">
      <c r="A4" s="74">
        <v>3</v>
      </c>
      <c r="B4" s="74" t="s">
        <v>6</v>
      </c>
      <c r="C4" s="74">
        <f>电气!G25</f>
        <v>0</v>
      </c>
      <c r="D4" s="74"/>
    </row>
    <row r="5" ht="29" customHeight="1" spans="1:4">
      <c r="A5" s="74">
        <v>4</v>
      </c>
      <c r="B5" s="74" t="s">
        <v>7</v>
      </c>
      <c r="C5" s="74">
        <f>热控!G43</f>
        <v>0</v>
      </c>
      <c r="D5" s="74"/>
    </row>
    <row r="6" ht="29" customHeight="1" spans="1:4">
      <c r="A6" s="74">
        <v>5</v>
      </c>
      <c r="B6" s="74" t="s">
        <v>8</v>
      </c>
      <c r="C6" s="75">
        <f>土建!F16</f>
        <v>0</v>
      </c>
      <c r="D6" s="74"/>
    </row>
    <row r="7" ht="29" customHeight="1" spans="1:4">
      <c r="A7" s="74">
        <v>7</v>
      </c>
      <c r="B7" s="74" t="s">
        <v>9</v>
      </c>
      <c r="C7" s="74"/>
      <c r="D7" s="74"/>
    </row>
    <row r="8" ht="29" customHeight="1" spans="1:6">
      <c r="A8" s="74">
        <v>8</v>
      </c>
      <c r="B8" s="74" t="s">
        <v>10</v>
      </c>
      <c r="C8" s="75">
        <f>SUM(C2:C7)</f>
        <v>0</v>
      </c>
      <c r="D8" s="74"/>
      <c r="F8" s="76"/>
    </row>
    <row r="9" ht="29" customHeight="1" spans="1:4">
      <c r="A9" s="74"/>
      <c r="B9" s="74"/>
      <c r="C9" s="74"/>
      <c r="D9" s="74"/>
    </row>
    <row r="10" s="70" customFormat="1" ht="27" customHeight="1" spans="1:4">
      <c r="A10" s="77" t="s">
        <v>11</v>
      </c>
      <c r="B10" s="77"/>
      <c r="C10" s="77"/>
      <c r="D10" s="77"/>
    </row>
    <row r="11" ht="25" customHeight="1" spans="1:4">
      <c r="A11" s="77" t="s">
        <v>12</v>
      </c>
      <c r="B11" s="77"/>
      <c r="C11" s="77"/>
      <c r="D11" s="77"/>
    </row>
    <row r="12" ht="40" customHeight="1" spans="1:4">
      <c r="A12" s="77" t="s">
        <v>13</v>
      </c>
      <c r="B12" s="77"/>
      <c r="C12" s="77"/>
      <c r="D12" s="77"/>
    </row>
    <row r="13" ht="33" customHeight="1" spans="1:4">
      <c r="A13" s="78"/>
      <c r="B13" s="78"/>
      <c r="C13" s="78"/>
      <c r="D13" s="78"/>
    </row>
  </sheetData>
  <mergeCells count="4">
    <mergeCell ref="A10:D10"/>
    <mergeCell ref="A11:D11"/>
    <mergeCell ref="A12:D12"/>
    <mergeCell ref="A13:D1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3"/>
  <sheetViews>
    <sheetView zoomScale="85" zoomScaleNormal="85" workbookViewId="0">
      <pane xSplit="2" ySplit="1" topLeftCell="C48" activePane="bottomRight" state="frozen"/>
      <selection/>
      <selection pane="topRight"/>
      <selection pane="bottomLeft"/>
      <selection pane="bottomRight" activeCell="J79" sqref="J79"/>
    </sheetView>
  </sheetViews>
  <sheetFormatPr defaultColWidth="9.77777777777778" defaultRowHeight="13.8"/>
  <cols>
    <col min="1" max="1" width="6.22222222222222" style="37" customWidth="1"/>
    <col min="2" max="2" width="18.2222222222222" style="33" customWidth="1"/>
    <col min="3" max="3" width="36.6666666666667" style="33" customWidth="1"/>
    <col min="4" max="4" width="14.6666666666667" style="37" customWidth="1"/>
    <col min="5" max="5" width="6.88888888888889" style="33" customWidth="1"/>
    <col min="6" max="8" width="7" style="33" customWidth="1"/>
    <col min="9" max="9" width="9.22222222222222" style="37" customWidth="1"/>
    <col min="10" max="10" width="10.1111111111111" style="37" customWidth="1"/>
    <col min="11" max="11" width="27" style="33" customWidth="1"/>
    <col min="12" max="16384" width="9.77777777777778" style="33"/>
  </cols>
  <sheetData>
    <row r="1" s="33" customFormat="1" ht="14.4" spans="1:11">
      <c r="A1" s="4" t="s">
        <v>0</v>
      </c>
      <c r="B1" s="4" t="s">
        <v>14</v>
      </c>
      <c r="C1" s="4" t="s">
        <v>15</v>
      </c>
      <c r="D1" s="4" t="s">
        <v>16</v>
      </c>
      <c r="E1" s="4" t="s">
        <v>17</v>
      </c>
      <c r="F1" s="4" t="s">
        <v>18</v>
      </c>
      <c r="G1" s="4" t="s">
        <v>19</v>
      </c>
      <c r="H1" s="4" t="s">
        <v>20</v>
      </c>
      <c r="I1" s="11" t="s">
        <v>21</v>
      </c>
      <c r="J1" s="11" t="s">
        <v>22</v>
      </c>
      <c r="K1" s="4" t="s">
        <v>3</v>
      </c>
    </row>
    <row r="2" s="33" customFormat="1" ht="14.4" spans="1:11">
      <c r="A2" s="4" t="s">
        <v>23</v>
      </c>
      <c r="B2" s="38" t="s">
        <v>24</v>
      </c>
      <c r="C2" s="38"/>
      <c r="D2" s="38"/>
      <c r="E2" s="38"/>
      <c r="F2" s="38"/>
      <c r="G2" s="38"/>
      <c r="H2" s="38"/>
      <c r="I2" s="4"/>
      <c r="J2" s="4"/>
      <c r="K2" s="38"/>
    </row>
    <row r="3" s="33" customFormat="1" ht="43.2" spans="1:11">
      <c r="A3" s="39">
        <v>1</v>
      </c>
      <c r="B3" s="38" t="s">
        <v>25</v>
      </c>
      <c r="C3" s="40" t="s">
        <v>26</v>
      </c>
      <c r="D3" s="39"/>
      <c r="E3" s="4" t="s">
        <v>27</v>
      </c>
      <c r="F3" s="39">
        <v>4</v>
      </c>
      <c r="G3" s="39"/>
      <c r="H3" s="39"/>
      <c r="I3" s="39"/>
      <c r="J3" s="39">
        <f>I3*F3</f>
        <v>0</v>
      </c>
      <c r="K3" s="55" t="s">
        <v>28</v>
      </c>
    </row>
    <row r="4" s="33" customFormat="1" ht="28.8" spans="1:11">
      <c r="A4" s="39">
        <v>2</v>
      </c>
      <c r="B4" s="38" t="s">
        <v>29</v>
      </c>
      <c r="C4" s="41" t="s">
        <v>30</v>
      </c>
      <c r="D4" s="39"/>
      <c r="E4" s="4" t="s">
        <v>27</v>
      </c>
      <c r="F4" s="39">
        <v>1</v>
      </c>
      <c r="G4" s="39"/>
      <c r="H4" s="39"/>
      <c r="I4" s="39"/>
      <c r="J4" s="39">
        <f>I4*F4</f>
        <v>0</v>
      </c>
      <c r="K4" s="55" t="s">
        <v>31</v>
      </c>
    </row>
    <row r="5" s="33" customFormat="1" ht="14.4" spans="1:11">
      <c r="A5" s="39">
        <v>3</v>
      </c>
      <c r="B5" s="38" t="s">
        <v>32</v>
      </c>
      <c r="C5" s="41" t="s">
        <v>33</v>
      </c>
      <c r="D5" s="39"/>
      <c r="E5" s="4" t="s">
        <v>34</v>
      </c>
      <c r="F5" s="39">
        <v>1</v>
      </c>
      <c r="G5" s="39"/>
      <c r="H5" s="39"/>
      <c r="I5" s="39"/>
      <c r="J5" s="39">
        <f>I5*F5</f>
        <v>0</v>
      </c>
      <c r="K5" s="53" t="s">
        <v>35</v>
      </c>
    </row>
    <row r="6" s="33" customFormat="1" ht="14.4" spans="1:11">
      <c r="A6" s="39">
        <v>4</v>
      </c>
      <c r="B6" s="38" t="s">
        <v>36</v>
      </c>
      <c r="C6" s="41" t="s">
        <v>37</v>
      </c>
      <c r="D6" s="39"/>
      <c r="E6" s="4" t="s">
        <v>38</v>
      </c>
      <c r="F6" s="39">
        <v>2</v>
      </c>
      <c r="G6" s="39"/>
      <c r="H6" s="39"/>
      <c r="I6" s="39"/>
      <c r="J6" s="39">
        <f>I6*F6</f>
        <v>0</v>
      </c>
      <c r="K6" s="56" t="s">
        <v>39</v>
      </c>
    </row>
    <row r="7" s="33" customFormat="1" ht="28.8" spans="1:11">
      <c r="A7" s="39">
        <v>5</v>
      </c>
      <c r="B7" s="38" t="s">
        <v>40</v>
      </c>
      <c r="C7" s="41"/>
      <c r="D7" s="39"/>
      <c r="E7" s="4" t="s">
        <v>27</v>
      </c>
      <c r="F7" s="39">
        <v>2</v>
      </c>
      <c r="G7" s="39"/>
      <c r="H7" s="39"/>
      <c r="I7" s="39"/>
      <c r="J7" s="39">
        <f>I7*F7</f>
        <v>0</v>
      </c>
      <c r="K7" s="56" t="s">
        <v>39</v>
      </c>
    </row>
    <row r="8" s="33" customFormat="1" ht="14.4" spans="1:11">
      <c r="A8" s="4" t="s">
        <v>41</v>
      </c>
      <c r="B8" s="38" t="s">
        <v>42</v>
      </c>
      <c r="C8" s="38"/>
      <c r="D8" s="38"/>
      <c r="E8" s="4" t="s">
        <v>43</v>
      </c>
      <c r="F8" s="38"/>
      <c r="G8" s="38"/>
      <c r="H8" s="39">
        <f>SUM(H9:H28)/1000</f>
        <v>33.694</v>
      </c>
      <c r="I8" s="4"/>
      <c r="J8" s="39">
        <f>I8*H8</f>
        <v>0</v>
      </c>
      <c r="K8" s="4" t="s">
        <v>44</v>
      </c>
    </row>
    <row r="9" s="33" customFormat="1" ht="28.8" spans="1:11">
      <c r="A9" s="39">
        <v>1</v>
      </c>
      <c r="B9" s="38" t="s">
        <v>45</v>
      </c>
      <c r="C9" s="41" t="s">
        <v>46</v>
      </c>
      <c r="D9" s="39"/>
      <c r="E9" s="4" t="s">
        <v>47</v>
      </c>
      <c r="F9" s="39">
        <v>2</v>
      </c>
      <c r="G9" s="39">
        <v>2000</v>
      </c>
      <c r="H9" s="39">
        <f t="shared" ref="H9:H28" si="0">F9*G9</f>
        <v>4000</v>
      </c>
      <c r="I9" s="39" t="s">
        <v>48</v>
      </c>
      <c r="J9" s="39" t="s">
        <v>48</v>
      </c>
      <c r="K9" s="39"/>
    </row>
    <row r="10" s="33" customFormat="1" ht="28.8" spans="1:11">
      <c r="A10" s="39">
        <v>2</v>
      </c>
      <c r="B10" s="38" t="s">
        <v>49</v>
      </c>
      <c r="C10" s="41" t="s">
        <v>46</v>
      </c>
      <c r="D10" s="39"/>
      <c r="E10" s="4" t="s">
        <v>47</v>
      </c>
      <c r="F10" s="39">
        <v>2</v>
      </c>
      <c r="G10" s="39">
        <v>2000</v>
      </c>
      <c r="H10" s="39">
        <f t="shared" si="0"/>
        <v>4000</v>
      </c>
      <c r="I10" s="39" t="s">
        <v>48</v>
      </c>
      <c r="J10" s="39" t="s">
        <v>48</v>
      </c>
      <c r="K10" s="39"/>
    </row>
    <row r="11" s="33" customFormat="1" ht="28.8" spans="1:11">
      <c r="A11" s="39">
        <v>3</v>
      </c>
      <c r="B11" s="38" t="s">
        <v>50</v>
      </c>
      <c r="C11" s="41" t="s">
        <v>51</v>
      </c>
      <c r="D11" s="39"/>
      <c r="E11" s="4" t="s">
        <v>47</v>
      </c>
      <c r="F11" s="39">
        <v>2</v>
      </c>
      <c r="G11" s="39">
        <v>2000</v>
      </c>
      <c r="H11" s="39">
        <f t="shared" si="0"/>
        <v>4000</v>
      </c>
      <c r="I11" s="39" t="s">
        <v>48</v>
      </c>
      <c r="J11" s="39" t="s">
        <v>48</v>
      </c>
      <c r="K11" s="39"/>
    </row>
    <row r="12" s="33" customFormat="1" ht="28.8" spans="1:11">
      <c r="A12" s="39">
        <v>4</v>
      </c>
      <c r="B12" s="38" t="s">
        <v>50</v>
      </c>
      <c r="C12" s="41" t="s">
        <v>52</v>
      </c>
      <c r="D12" s="39"/>
      <c r="E12" s="4" t="s">
        <v>47</v>
      </c>
      <c r="F12" s="39">
        <v>4</v>
      </c>
      <c r="G12" s="39">
        <v>800</v>
      </c>
      <c r="H12" s="39">
        <f t="shared" si="0"/>
        <v>3200</v>
      </c>
      <c r="I12" s="39" t="s">
        <v>48</v>
      </c>
      <c r="J12" s="39" t="s">
        <v>48</v>
      </c>
      <c r="K12" s="39"/>
    </row>
    <row r="13" s="33" customFormat="1" ht="28.8" spans="1:11">
      <c r="A13" s="39">
        <v>5</v>
      </c>
      <c r="B13" s="38" t="s">
        <v>50</v>
      </c>
      <c r="C13" s="41" t="s">
        <v>53</v>
      </c>
      <c r="D13" s="39"/>
      <c r="E13" s="4" t="s">
        <v>47</v>
      </c>
      <c r="F13" s="39">
        <v>4</v>
      </c>
      <c r="G13" s="39">
        <v>2000</v>
      </c>
      <c r="H13" s="39">
        <f t="shared" si="0"/>
        <v>8000</v>
      </c>
      <c r="I13" s="39" t="s">
        <v>48</v>
      </c>
      <c r="J13" s="39" t="s">
        <v>48</v>
      </c>
      <c r="K13" s="39"/>
    </row>
    <row r="14" s="33" customFormat="1" ht="28.8" spans="1:11">
      <c r="A14" s="39">
        <v>6</v>
      </c>
      <c r="B14" s="38" t="s">
        <v>50</v>
      </c>
      <c r="C14" s="42" t="s">
        <v>54</v>
      </c>
      <c r="D14" s="39"/>
      <c r="E14" s="4" t="s">
        <v>47</v>
      </c>
      <c r="F14" s="39">
        <v>2</v>
      </c>
      <c r="G14" s="39">
        <v>3000</v>
      </c>
      <c r="H14" s="39">
        <f t="shared" si="0"/>
        <v>6000</v>
      </c>
      <c r="I14" s="39" t="s">
        <v>48</v>
      </c>
      <c r="J14" s="39" t="s">
        <v>48</v>
      </c>
      <c r="K14" s="39"/>
    </row>
    <row r="15" s="33" customFormat="1" ht="14.4" spans="1:11">
      <c r="A15" s="39">
        <v>7</v>
      </c>
      <c r="B15" s="43" t="s">
        <v>55</v>
      </c>
      <c r="C15" s="44" t="s">
        <v>56</v>
      </c>
      <c r="D15" s="45"/>
      <c r="E15" s="46" t="s">
        <v>47</v>
      </c>
      <c r="F15" s="45">
        <v>2</v>
      </c>
      <c r="G15" s="45">
        <v>110</v>
      </c>
      <c r="H15" s="39">
        <f t="shared" si="0"/>
        <v>220</v>
      </c>
      <c r="I15" s="39" t="s">
        <v>48</v>
      </c>
      <c r="J15" s="39" t="s">
        <v>48</v>
      </c>
      <c r="K15" s="46" t="s">
        <v>57</v>
      </c>
    </row>
    <row r="16" s="33" customFormat="1" ht="14.4" spans="1:11">
      <c r="A16" s="39">
        <v>8</v>
      </c>
      <c r="B16" s="43" t="s">
        <v>58</v>
      </c>
      <c r="C16" s="44" t="s">
        <v>59</v>
      </c>
      <c r="D16" s="45"/>
      <c r="E16" s="46" t="s">
        <v>47</v>
      </c>
      <c r="F16" s="45">
        <v>2</v>
      </c>
      <c r="G16" s="45">
        <v>200</v>
      </c>
      <c r="H16" s="39">
        <f t="shared" si="0"/>
        <v>400</v>
      </c>
      <c r="I16" s="39" t="s">
        <v>48</v>
      </c>
      <c r="J16" s="39" t="s">
        <v>48</v>
      </c>
      <c r="K16" s="46" t="s">
        <v>57</v>
      </c>
    </row>
    <row r="17" s="33" customFormat="1" ht="14.4" spans="1:11">
      <c r="A17" s="39">
        <v>9</v>
      </c>
      <c r="B17" s="38" t="s">
        <v>55</v>
      </c>
      <c r="C17" s="42" t="s">
        <v>60</v>
      </c>
      <c r="D17" s="39"/>
      <c r="E17" s="4" t="s">
        <v>47</v>
      </c>
      <c r="F17" s="39">
        <v>30</v>
      </c>
      <c r="G17" s="39">
        <v>40</v>
      </c>
      <c r="H17" s="39">
        <f t="shared" si="0"/>
        <v>1200</v>
      </c>
      <c r="I17" s="39" t="s">
        <v>48</v>
      </c>
      <c r="J17" s="39" t="s">
        <v>48</v>
      </c>
      <c r="K17" s="4" t="s">
        <v>61</v>
      </c>
    </row>
    <row r="18" s="33" customFormat="1" ht="14.4" spans="1:11">
      <c r="A18" s="39">
        <v>10</v>
      </c>
      <c r="B18" s="38" t="s">
        <v>58</v>
      </c>
      <c r="C18" s="42" t="s">
        <v>62</v>
      </c>
      <c r="D18" s="39"/>
      <c r="E18" s="4" t="s">
        <v>47</v>
      </c>
      <c r="F18" s="39">
        <v>6</v>
      </c>
      <c r="G18" s="39">
        <v>60</v>
      </c>
      <c r="H18" s="39">
        <f t="shared" si="0"/>
        <v>360</v>
      </c>
      <c r="I18" s="39" t="s">
        <v>48</v>
      </c>
      <c r="J18" s="39" t="s">
        <v>48</v>
      </c>
      <c r="K18" s="4" t="s">
        <v>61</v>
      </c>
    </row>
    <row r="19" s="33" customFormat="1" ht="14.4" spans="1:11">
      <c r="A19" s="39">
        <v>11</v>
      </c>
      <c r="B19" s="38" t="s">
        <v>55</v>
      </c>
      <c r="C19" s="42" t="s">
        <v>63</v>
      </c>
      <c r="D19" s="39"/>
      <c r="E19" s="4" t="s">
        <v>47</v>
      </c>
      <c r="F19" s="39">
        <v>8</v>
      </c>
      <c r="G19" s="39">
        <v>17</v>
      </c>
      <c r="H19" s="39">
        <f t="shared" si="0"/>
        <v>136</v>
      </c>
      <c r="I19" s="39" t="s">
        <v>48</v>
      </c>
      <c r="J19" s="39" t="s">
        <v>48</v>
      </c>
      <c r="K19" s="4" t="s">
        <v>61</v>
      </c>
    </row>
    <row r="20" s="33" customFormat="1" ht="14.4" spans="1:11">
      <c r="A20" s="39">
        <v>12</v>
      </c>
      <c r="B20" s="38" t="s">
        <v>55</v>
      </c>
      <c r="C20" s="42" t="s">
        <v>64</v>
      </c>
      <c r="D20" s="39"/>
      <c r="E20" s="4" t="s">
        <v>47</v>
      </c>
      <c r="F20" s="39">
        <v>20</v>
      </c>
      <c r="G20" s="39">
        <v>22</v>
      </c>
      <c r="H20" s="39">
        <f t="shared" si="0"/>
        <v>440</v>
      </c>
      <c r="I20" s="39" t="s">
        <v>48</v>
      </c>
      <c r="J20" s="39" t="s">
        <v>48</v>
      </c>
      <c r="K20" s="4" t="s">
        <v>61</v>
      </c>
    </row>
    <row r="21" s="33" customFormat="1" ht="14.4" spans="1:11">
      <c r="A21" s="39">
        <v>13</v>
      </c>
      <c r="B21" s="38" t="s">
        <v>65</v>
      </c>
      <c r="C21" s="42" t="s">
        <v>66</v>
      </c>
      <c r="D21" s="39"/>
      <c r="E21" s="4" t="s">
        <v>47</v>
      </c>
      <c r="F21" s="39">
        <v>4</v>
      </c>
      <c r="G21" s="39">
        <v>7</v>
      </c>
      <c r="H21" s="39">
        <f t="shared" si="0"/>
        <v>28</v>
      </c>
      <c r="I21" s="39" t="s">
        <v>48</v>
      </c>
      <c r="J21" s="39" t="s">
        <v>48</v>
      </c>
      <c r="K21" s="4" t="s">
        <v>61</v>
      </c>
    </row>
    <row r="22" s="33" customFormat="1" ht="14.4" spans="1:11">
      <c r="A22" s="39">
        <v>14</v>
      </c>
      <c r="B22" s="43" t="s">
        <v>65</v>
      </c>
      <c r="C22" s="44" t="s">
        <v>67</v>
      </c>
      <c r="D22" s="45"/>
      <c r="E22" s="46" t="s">
        <v>47</v>
      </c>
      <c r="F22" s="45">
        <v>1</v>
      </c>
      <c r="G22" s="45">
        <v>10</v>
      </c>
      <c r="H22" s="39">
        <f t="shared" si="0"/>
        <v>10</v>
      </c>
      <c r="I22" s="39" t="s">
        <v>48</v>
      </c>
      <c r="J22" s="39" t="s">
        <v>48</v>
      </c>
      <c r="K22" s="4" t="s">
        <v>61</v>
      </c>
    </row>
    <row r="23" s="33" customFormat="1" ht="14.4" spans="1:11">
      <c r="A23" s="39">
        <v>15</v>
      </c>
      <c r="B23" s="47" t="s">
        <v>55</v>
      </c>
      <c r="C23" s="44" t="s">
        <v>68</v>
      </c>
      <c r="D23" s="45"/>
      <c r="E23" s="46" t="s">
        <v>47</v>
      </c>
      <c r="F23" s="45">
        <v>1</v>
      </c>
      <c r="G23" s="45">
        <v>120</v>
      </c>
      <c r="H23" s="39">
        <f t="shared" si="0"/>
        <v>120</v>
      </c>
      <c r="I23" s="39" t="s">
        <v>48</v>
      </c>
      <c r="J23" s="39" t="s">
        <v>48</v>
      </c>
      <c r="K23" s="57" t="s">
        <v>69</v>
      </c>
    </row>
    <row r="24" s="33" customFormat="1" ht="14.4" spans="1:11">
      <c r="A24" s="39">
        <v>16</v>
      </c>
      <c r="B24" s="47" t="s">
        <v>70</v>
      </c>
      <c r="C24" s="44" t="s">
        <v>71</v>
      </c>
      <c r="D24" s="45"/>
      <c r="E24" s="46" t="s">
        <v>47</v>
      </c>
      <c r="F24" s="45">
        <v>4</v>
      </c>
      <c r="G24" s="45">
        <v>120</v>
      </c>
      <c r="H24" s="39">
        <f t="shared" si="0"/>
        <v>480</v>
      </c>
      <c r="I24" s="39" t="s">
        <v>48</v>
      </c>
      <c r="J24" s="39" t="s">
        <v>48</v>
      </c>
      <c r="K24" s="57" t="s">
        <v>69</v>
      </c>
    </row>
    <row r="25" s="33" customFormat="1" ht="14.4" spans="1:11">
      <c r="A25" s="39">
        <v>17</v>
      </c>
      <c r="B25" s="47" t="s">
        <v>72</v>
      </c>
      <c r="C25" s="44" t="s">
        <v>73</v>
      </c>
      <c r="D25" s="45"/>
      <c r="E25" s="46" t="s">
        <v>47</v>
      </c>
      <c r="F25" s="45">
        <v>2</v>
      </c>
      <c r="G25" s="45">
        <v>85</v>
      </c>
      <c r="H25" s="39">
        <f t="shared" si="0"/>
        <v>170</v>
      </c>
      <c r="I25" s="39" t="s">
        <v>48</v>
      </c>
      <c r="J25" s="39" t="s">
        <v>48</v>
      </c>
      <c r="K25" s="57" t="s">
        <v>69</v>
      </c>
    </row>
    <row r="26" s="33" customFormat="1" ht="14.4" spans="1:11">
      <c r="A26" s="39">
        <v>18</v>
      </c>
      <c r="B26" s="47" t="s">
        <v>74</v>
      </c>
      <c r="C26" s="44" t="s">
        <v>75</v>
      </c>
      <c r="D26" s="45"/>
      <c r="E26" s="46" t="s">
        <v>47</v>
      </c>
      <c r="F26" s="45">
        <v>6</v>
      </c>
      <c r="G26" s="45">
        <v>75</v>
      </c>
      <c r="H26" s="39">
        <f t="shared" si="0"/>
        <v>450</v>
      </c>
      <c r="I26" s="39" t="s">
        <v>48</v>
      </c>
      <c r="J26" s="39" t="s">
        <v>48</v>
      </c>
      <c r="K26" s="57" t="s">
        <v>69</v>
      </c>
    </row>
    <row r="27" s="33" customFormat="1" ht="14.4" spans="1:11">
      <c r="A27" s="39">
        <v>19</v>
      </c>
      <c r="B27" s="47" t="s">
        <v>76</v>
      </c>
      <c r="C27" s="48" t="s">
        <v>77</v>
      </c>
      <c r="D27" s="45"/>
      <c r="E27" s="46" t="s">
        <v>47</v>
      </c>
      <c r="F27" s="45">
        <v>2</v>
      </c>
      <c r="G27" s="45">
        <f>G24</f>
        <v>120</v>
      </c>
      <c r="H27" s="39">
        <f t="shared" si="0"/>
        <v>240</v>
      </c>
      <c r="I27" s="39" t="s">
        <v>48</v>
      </c>
      <c r="J27" s="39" t="s">
        <v>48</v>
      </c>
      <c r="K27" s="57" t="s">
        <v>69</v>
      </c>
    </row>
    <row r="28" s="33" customFormat="1" ht="14.4" spans="1:11">
      <c r="A28" s="39">
        <v>20</v>
      </c>
      <c r="B28" s="47" t="s">
        <v>78</v>
      </c>
      <c r="C28" s="44" t="s">
        <v>79</v>
      </c>
      <c r="D28" s="45"/>
      <c r="E28" s="46" t="s">
        <v>47</v>
      </c>
      <c r="F28" s="45">
        <v>2</v>
      </c>
      <c r="G28" s="45">
        <f>G24</f>
        <v>120</v>
      </c>
      <c r="H28" s="39">
        <f t="shared" si="0"/>
        <v>240</v>
      </c>
      <c r="I28" s="39" t="s">
        <v>48</v>
      </c>
      <c r="J28" s="39" t="s">
        <v>48</v>
      </c>
      <c r="K28" s="57" t="s">
        <v>69</v>
      </c>
    </row>
    <row r="29" s="33" customFormat="1" ht="28.8" spans="1:11">
      <c r="A29" s="4" t="s">
        <v>80</v>
      </c>
      <c r="B29" s="38" t="s">
        <v>81</v>
      </c>
      <c r="C29" s="38"/>
      <c r="D29" s="38"/>
      <c r="E29" s="4" t="s">
        <v>43</v>
      </c>
      <c r="F29" s="38"/>
      <c r="G29" s="38"/>
      <c r="H29" s="39">
        <v>120</v>
      </c>
      <c r="I29" s="4"/>
      <c r="J29" s="4">
        <f>H29*I29</f>
        <v>0</v>
      </c>
      <c r="K29" s="4" t="s">
        <v>82</v>
      </c>
    </row>
    <row r="30" s="33" customFormat="1" ht="14.4" spans="1:11">
      <c r="A30" s="39">
        <v>1</v>
      </c>
      <c r="B30" s="38" t="s">
        <v>83</v>
      </c>
      <c r="C30" s="42" t="s">
        <v>84</v>
      </c>
      <c r="D30" s="39" t="s">
        <v>85</v>
      </c>
      <c r="E30" s="39" t="s">
        <v>86</v>
      </c>
      <c r="F30" s="39">
        <v>65</v>
      </c>
      <c r="G30" s="39">
        <v>248.49</v>
      </c>
      <c r="H30" s="39">
        <f t="shared" ref="H30:H42" si="1">G30*F30</f>
        <v>16151.85</v>
      </c>
      <c r="I30" s="39" t="s">
        <v>48</v>
      </c>
      <c r="J30" s="39" t="s">
        <v>48</v>
      </c>
      <c r="K30" s="39"/>
    </row>
    <row r="31" s="33" customFormat="1" ht="14.4" spans="1:11">
      <c r="A31" s="39">
        <v>2</v>
      </c>
      <c r="B31" s="38" t="s">
        <v>83</v>
      </c>
      <c r="C31" s="42" t="s">
        <v>87</v>
      </c>
      <c r="D31" s="39" t="s">
        <v>85</v>
      </c>
      <c r="E31" s="39" t="s">
        <v>86</v>
      </c>
      <c r="F31" s="39">
        <v>25</v>
      </c>
      <c r="G31" s="39">
        <v>121.93</v>
      </c>
      <c r="H31" s="39">
        <f t="shared" si="1"/>
        <v>3048.25</v>
      </c>
      <c r="I31" s="39" t="s">
        <v>48</v>
      </c>
      <c r="J31" s="39" t="s">
        <v>48</v>
      </c>
      <c r="K31" s="39"/>
    </row>
    <row r="32" s="33" customFormat="1" ht="14.4" spans="1:11">
      <c r="A32" s="39">
        <v>3</v>
      </c>
      <c r="B32" s="38" t="s">
        <v>83</v>
      </c>
      <c r="C32" s="42" t="s">
        <v>88</v>
      </c>
      <c r="D32" s="39" t="s">
        <v>89</v>
      </c>
      <c r="E32" s="39" t="s">
        <v>86</v>
      </c>
      <c r="F32" s="39">
        <v>25</v>
      </c>
      <c r="G32" s="39">
        <v>102.59</v>
      </c>
      <c r="H32" s="39">
        <f t="shared" si="1"/>
        <v>2564.75</v>
      </c>
      <c r="I32" s="39" t="s">
        <v>48</v>
      </c>
      <c r="J32" s="39" t="s">
        <v>48</v>
      </c>
      <c r="K32" s="39"/>
    </row>
    <row r="33" s="33" customFormat="1" ht="14.4" spans="1:11">
      <c r="A33" s="39">
        <v>4</v>
      </c>
      <c r="B33" s="38" t="s">
        <v>83</v>
      </c>
      <c r="C33" s="42" t="s">
        <v>90</v>
      </c>
      <c r="D33" s="39" t="s">
        <v>89</v>
      </c>
      <c r="E33" s="39" t="s">
        <v>86</v>
      </c>
      <c r="F33" s="39">
        <v>354</v>
      </c>
      <c r="G33" s="39">
        <v>197.81</v>
      </c>
      <c r="H33" s="39">
        <f t="shared" si="1"/>
        <v>70024.74</v>
      </c>
      <c r="I33" s="39" t="s">
        <v>48</v>
      </c>
      <c r="J33" s="39" t="s">
        <v>48</v>
      </c>
      <c r="K33" s="39"/>
    </row>
    <row r="34" s="33" customFormat="1" ht="14.4" spans="1:11">
      <c r="A34" s="39">
        <v>5</v>
      </c>
      <c r="B34" s="47" t="s">
        <v>83</v>
      </c>
      <c r="C34" s="44" t="s">
        <v>91</v>
      </c>
      <c r="D34" s="45" t="s">
        <v>89</v>
      </c>
      <c r="E34" s="45" t="s">
        <v>86</v>
      </c>
      <c r="F34" s="45">
        <v>150</v>
      </c>
      <c r="G34" s="45">
        <v>14.16</v>
      </c>
      <c r="H34" s="45">
        <f t="shared" si="1"/>
        <v>2124</v>
      </c>
      <c r="I34" s="39" t="s">
        <v>48</v>
      </c>
      <c r="J34" s="39" t="s">
        <v>48</v>
      </c>
      <c r="K34" s="57" t="s">
        <v>92</v>
      </c>
    </row>
    <row r="35" s="33" customFormat="1" ht="14.4" spans="1:11">
      <c r="A35" s="39">
        <v>6</v>
      </c>
      <c r="B35" s="47" t="s">
        <v>83</v>
      </c>
      <c r="C35" s="44" t="s">
        <v>93</v>
      </c>
      <c r="D35" s="45" t="s">
        <v>89</v>
      </c>
      <c r="E35" s="45" t="s">
        <v>86</v>
      </c>
      <c r="F35" s="45">
        <v>30</v>
      </c>
      <c r="G35" s="45">
        <v>10.36</v>
      </c>
      <c r="H35" s="45">
        <f t="shared" si="1"/>
        <v>310.8</v>
      </c>
      <c r="I35" s="39" t="s">
        <v>48</v>
      </c>
      <c r="J35" s="39" t="s">
        <v>48</v>
      </c>
      <c r="K35" s="57" t="s">
        <v>92</v>
      </c>
    </row>
    <row r="36" s="33" customFormat="1" ht="14.4" spans="1:11">
      <c r="A36" s="39">
        <v>7</v>
      </c>
      <c r="B36" s="38" t="s">
        <v>83</v>
      </c>
      <c r="C36" s="42" t="s">
        <v>94</v>
      </c>
      <c r="D36" s="39" t="s">
        <v>85</v>
      </c>
      <c r="E36" s="39" t="s">
        <v>86</v>
      </c>
      <c r="F36" s="39">
        <v>200</v>
      </c>
      <c r="G36" s="39">
        <v>4.07</v>
      </c>
      <c r="H36" s="39">
        <f t="shared" si="1"/>
        <v>814</v>
      </c>
      <c r="I36" s="39" t="s">
        <v>48</v>
      </c>
      <c r="J36" s="39" t="s">
        <v>48</v>
      </c>
      <c r="K36" s="4" t="s">
        <v>95</v>
      </c>
    </row>
    <row r="37" s="33" customFormat="1" ht="14.4" spans="1:11">
      <c r="A37" s="39">
        <v>8</v>
      </c>
      <c r="B37" s="38" t="s">
        <v>83</v>
      </c>
      <c r="C37" s="42" t="s">
        <v>96</v>
      </c>
      <c r="D37" s="39" t="s">
        <v>97</v>
      </c>
      <c r="E37" s="39" t="s">
        <v>86</v>
      </c>
      <c r="F37" s="39">
        <v>200</v>
      </c>
      <c r="G37" s="39">
        <v>2.59</v>
      </c>
      <c r="H37" s="39">
        <f t="shared" si="1"/>
        <v>518</v>
      </c>
      <c r="I37" s="39" t="s">
        <v>48</v>
      </c>
      <c r="J37" s="39" t="s">
        <v>48</v>
      </c>
      <c r="K37" s="4" t="s">
        <v>95</v>
      </c>
    </row>
    <row r="38" s="33" customFormat="1" ht="14.4" spans="1:11">
      <c r="A38" s="39">
        <v>9</v>
      </c>
      <c r="B38" s="38" t="s">
        <v>83</v>
      </c>
      <c r="C38" s="42" t="s">
        <v>98</v>
      </c>
      <c r="D38" s="39" t="s">
        <v>97</v>
      </c>
      <c r="E38" s="39" t="s">
        <v>86</v>
      </c>
      <c r="F38" s="39">
        <v>200</v>
      </c>
      <c r="G38" s="39">
        <v>4</v>
      </c>
      <c r="H38" s="39">
        <f t="shared" si="1"/>
        <v>800</v>
      </c>
      <c r="I38" s="39" t="s">
        <v>48</v>
      </c>
      <c r="J38" s="39" t="s">
        <v>48</v>
      </c>
      <c r="K38" s="4" t="s">
        <v>95</v>
      </c>
    </row>
    <row r="39" s="33" customFormat="1" ht="14.4" spans="1:11">
      <c r="A39" s="39">
        <v>10</v>
      </c>
      <c r="B39" s="38" t="s">
        <v>83</v>
      </c>
      <c r="C39" s="42" t="s">
        <v>99</v>
      </c>
      <c r="D39" s="39" t="s">
        <v>97</v>
      </c>
      <c r="E39" s="39" t="s">
        <v>86</v>
      </c>
      <c r="F39" s="39">
        <v>80</v>
      </c>
      <c r="G39" s="39">
        <v>45.92</v>
      </c>
      <c r="H39" s="39">
        <f t="shared" si="1"/>
        <v>3673.6</v>
      </c>
      <c r="I39" s="39" t="s">
        <v>48</v>
      </c>
      <c r="J39" s="39" t="s">
        <v>48</v>
      </c>
      <c r="K39" s="4" t="s">
        <v>100</v>
      </c>
    </row>
    <row r="40" s="33" customFormat="1" ht="14.4" spans="1:11">
      <c r="A40" s="39">
        <v>11</v>
      </c>
      <c r="B40" s="43" t="s">
        <v>83</v>
      </c>
      <c r="C40" s="44" t="s">
        <v>101</v>
      </c>
      <c r="D40" s="45" t="s">
        <v>102</v>
      </c>
      <c r="E40" s="45" t="s">
        <v>86</v>
      </c>
      <c r="F40" s="45">
        <v>25</v>
      </c>
      <c r="G40" s="45">
        <v>26.388</v>
      </c>
      <c r="H40" s="45">
        <f t="shared" si="1"/>
        <v>659.7</v>
      </c>
      <c r="I40" s="39" t="s">
        <v>48</v>
      </c>
      <c r="J40" s="39" t="s">
        <v>48</v>
      </c>
      <c r="K40" s="57" t="s">
        <v>103</v>
      </c>
    </row>
    <row r="41" s="33" customFormat="1" ht="28.2" spans="1:11">
      <c r="A41" s="39">
        <v>12</v>
      </c>
      <c r="B41" s="43" t="s">
        <v>83</v>
      </c>
      <c r="C41" s="44" t="s">
        <v>104</v>
      </c>
      <c r="D41" s="45" t="s">
        <v>102</v>
      </c>
      <c r="E41" s="45" t="s">
        <v>86</v>
      </c>
      <c r="F41" s="45">
        <v>100</v>
      </c>
      <c r="G41" s="45">
        <v>17.146</v>
      </c>
      <c r="H41" s="45">
        <f t="shared" si="1"/>
        <v>1714.6</v>
      </c>
      <c r="I41" s="39" t="s">
        <v>48</v>
      </c>
      <c r="J41" s="39" t="s">
        <v>48</v>
      </c>
      <c r="K41" s="57" t="s">
        <v>103</v>
      </c>
    </row>
    <row r="42" s="33" customFormat="1" ht="14.4" spans="1:11">
      <c r="A42" s="39">
        <v>13</v>
      </c>
      <c r="B42" s="43" t="s">
        <v>83</v>
      </c>
      <c r="C42" s="44" t="s">
        <v>105</v>
      </c>
      <c r="D42" s="45" t="s">
        <v>102</v>
      </c>
      <c r="E42" s="45" t="s">
        <v>86</v>
      </c>
      <c r="F42" s="45">
        <v>50</v>
      </c>
      <c r="G42" s="45">
        <v>12.725</v>
      </c>
      <c r="H42" s="45">
        <f t="shared" si="1"/>
        <v>636.25</v>
      </c>
      <c r="I42" s="39" t="s">
        <v>48</v>
      </c>
      <c r="J42" s="39" t="s">
        <v>48</v>
      </c>
      <c r="K42" s="57" t="s">
        <v>103</v>
      </c>
    </row>
    <row r="43" s="34" customFormat="1" ht="28.8" spans="1:11">
      <c r="A43" s="49">
        <v>14</v>
      </c>
      <c r="B43" s="50" t="s">
        <v>106</v>
      </c>
      <c r="C43" s="51" t="s">
        <v>107</v>
      </c>
      <c r="D43" s="49" t="s">
        <v>108</v>
      </c>
      <c r="E43" s="52" t="s">
        <v>47</v>
      </c>
      <c r="F43" s="49">
        <v>2</v>
      </c>
      <c r="G43" s="49"/>
      <c r="H43" s="49"/>
      <c r="I43" s="49"/>
      <c r="J43" s="49">
        <f>I43*F43</f>
        <v>0</v>
      </c>
      <c r="K43" s="58" t="s">
        <v>109</v>
      </c>
    </row>
    <row r="44" s="33" customFormat="1" ht="42.6" spans="1:11">
      <c r="A44" s="39">
        <v>15</v>
      </c>
      <c r="B44" s="38" t="s">
        <v>110</v>
      </c>
      <c r="C44" s="42" t="s">
        <v>111</v>
      </c>
      <c r="D44" s="39" t="s">
        <v>85</v>
      </c>
      <c r="E44" s="4" t="s">
        <v>47</v>
      </c>
      <c r="F44" s="39">
        <v>4</v>
      </c>
      <c r="G44" s="39"/>
      <c r="H44" s="39"/>
      <c r="I44" s="39" t="s">
        <v>48</v>
      </c>
      <c r="J44" s="39" t="s">
        <v>48</v>
      </c>
      <c r="K44" s="39"/>
    </row>
    <row r="45" s="33" customFormat="1" ht="28.8" spans="1:11">
      <c r="A45" s="39">
        <v>16</v>
      </c>
      <c r="B45" s="53" t="s">
        <v>110</v>
      </c>
      <c r="C45" s="42" t="s">
        <v>112</v>
      </c>
      <c r="D45" s="39" t="s">
        <v>89</v>
      </c>
      <c r="E45" s="4" t="s">
        <v>47</v>
      </c>
      <c r="F45" s="39">
        <v>4</v>
      </c>
      <c r="G45" s="39"/>
      <c r="H45" s="39"/>
      <c r="I45" s="39" t="s">
        <v>48</v>
      </c>
      <c r="J45" s="39" t="s">
        <v>48</v>
      </c>
      <c r="K45" s="39"/>
    </row>
    <row r="46" s="33" customFormat="1" ht="28.2" spans="1:11">
      <c r="A46" s="39">
        <v>17</v>
      </c>
      <c r="B46" s="54" t="s">
        <v>110</v>
      </c>
      <c r="C46" s="44" t="s">
        <v>113</v>
      </c>
      <c r="D46" s="45" t="s">
        <v>89</v>
      </c>
      <c r="E46" s="46" t="s">
        <v>47</v>
      </c>
      <c r="F46" s="45">
        <v>2</v>
      </c>
      <c r="G46" s="45"/>
      <c r="H46" s="45"/>
      <c r="I46" s="39" t="s">
        <v>48</v>
      </c>
      <c r="J46" s="39" t="s">
        <v>48</v>
      </c>
      <c r="K46" s="57" t="s">
        <v>114</v>
      </c>
    </row>
    <row r="47" s="33" customFormat="1" ht="28.2" spans="1:11">
      <c r="A47" s="39">
        <v>18</v>
      </c>
      <c r="B47" s="54" t="s">
        <v>110</v>
      </c>
      <c r="C47" s="44" t="s">
        <v>115</v>
      </c>
      <c r="D47" s="45" t="s">
        <v>89</v>
      </c>
      <c r="E47" s="46" t="s">
        <v>47</v>
      </c>
      <c r="F47" s="45">
        <v>2</v>
      </c>
      <c r="G47" s="45"/>
      <c r="H47" s="45"/>
      <c r="I47" s="39" t="s">
        <v>48</v>
      </c>
      <c r="J47" s="39" t="s">
        <v>48</v>
      </c>
      <c r="K47" s="57" t="s">
        <v>57</v>
      </c>
    </row>
    <row r="48" s="33" customFormat="1" ht="28.8" spans="1:11">
      <c r="A48" s="39">
        <v>19</v>
      </c>
      <c r="B48" s="55" t="s">
        <v>110</v>
      </c>
      <c r="C48" s="44" t="s">
        <v>116</v>
      </c>
      <c r="D48" s="45" t="s">
        <v>102</v>
      </c>
      <c r="E48" s="46" t="s">
        <v>47</v>
      </c>
      <c r="F48" s="45">
        <v>1</v>
      </c>
      <c r="G48" s="45"/>
      <c r="H48" s="45"/>
      <c r="I48" s="39" t="s">
        <v>48</v>
      </c>
      <c r="J48" s="39" t="s">
        <v>48</v>
      </c>
      <c r="K48" s="57" t="s">
        <v>69</v>
      </c>
    </row>
    <row r="49" s="33" customFormat="1" ht="14.4" spans="1:11">
      <c r="A49" s="39">
        <v>20</v>
      </c>
      <c r="B49" s="53" t="s">
        <v>117</v>
      </c>
      <c r="C49" s="42" t="s">
        <v>118</v>
      </c>
      <c r="D49" s="39" t="s">
        <v>85</v>
      </c>
      <c r="E49" s="4" t="s">
        <v>47</v>
      </c>
      <c r="F49" s="39">
        <v>2</v>
      </c>
      <c r="G49" s="39"/>
      <c r="H49" s="39"/>
      <c r="I49" s="39" t="s">
        <v>48</v>
      </c>
      <c r="J49" s="39" t="s">
        <v>48</v>
      </c>
      <c r="K49" s="39"/>
    </row>
    <row r="50" s="33" customFormat="1" ht="14.4" spans="1:11">
      <c r="A50" s="39">
        <v>21</v>
      </c>
      <c r="B50" s="53" t="s">
        <v>117</v>
      </c>
      <c r="C50" s="42" t="s">
        <v>119</v>
      </c>
      <c r="D50" s="39" t="s">
        <v>89</v>
      </c>
      <c r="E50" s="4" t="s">
        <v>47</v>
      </c>
      <c r="F50" s="39">
        <v>2</v>
      </c>
      <c r="G50" s="39"/>
      <c r="H50" s="39"/>
      <c r="I50" s="39" t="s">
        <v>48</v>
      </c>
      <c r="J50" s="39" t="s">
        <v>48</v>
      </c>
      <c r="K50" s="39"/>
    </row>
    <row r="51" s="33" customFormat="1" ht="14.4" spans="1:11">
      <c r="A51" s="39">
        <v>22</v>
      </c>
      <c r="B51" s="42" t="s">
        <v>120</v>
      </c>
      <c r="C51" s="42" t="s">
        <v>121</v>
      </c>
      <c r="D51" s="39" t="s">
        <v>85</v>
      </c>
      <c r="E51" s="4" t="s">
        <v>47</v>
      </c>
      <c r="F51" s="39">
        <v>12</v>
      </c>
      <c r="G51" s="39"/>
      <c r="H51" s="39"/>
      <c r="I51" s="39" t="s">
        <v>48</v>
      </c>
      <c r="J51" s="39" t="s">
        <v>48</v>
      </c>
      <c r="K51" s="39"/>
    </row>
    <row r="52" s="33" customFormat="1" ht="14.4" spans="1:11">
      <c r="A52" s="39">
        <v>23</v>
      </c>
      <c r="B52" s="42" t="s">
        <v>120</v>
      </c>
      <c r="C52" s="42" t="s">
        <v>122</v>
      </c>
      <c r="D52" s="39" t="s">
        <v>85</v>
      </c>
      <c r="E52" s="4" t="s">
        <v>47</v>
      </c>
      <c r="F52" s="39">
        <v>8</v>
      </c>
      <c r="G52" s="39"/>
      <c r="H52" s="39"/>
      <c r="I52" s="39" t="s">
        <v>48</v>
      </c>
      <c r="J52" s="39" t="s">
        <v>48</v>
      </c>
      <c r="K52" s="39"/>
    </row>
    <row r="53" s="33" customFormat="1" ht="14.4" spans="1:11">
      <c r="A53" s="39">
        <v>24</v>
      </c>
      <c r="B53" s="42" t="s">
        <v>120</v>
      </c>
      <c r="C53" s="42" t="s">
        <v>123</v>
      </c>
      <c r="D53" s="39" t="s">
        <v>89</v>
      </c>
      <c r="E53" s="4" t="s">
        <v>47</v>
      </c>
      <c r="F53" s="39">
        <v>4</v>
      </c>
      <c r="G53" s="39"/>
      <c r="H53" s="39"/>
      <c r="I53" s="39" t="s">
        <v>48</v>
      </c>
      <c r="J53" s="39" t="s">
        <v>48</v>
      </c>
      <c r="K53" s="39"/>
    </row>
    <row r="54" s="33" customFormat="1" ht="14.4" spans="1:11">
      <c r="A54" s="39">
        <v>25</v>
      </c>
      <c r="B54" s="42" t="s">
        <v>120</v>
      </c>
      <c r="C54" s="42" t="s">
        <v>124</v>
      </c>
      <c r="D54" s="39" t="s">
        <v>89</v>
      </c>
      <c r="E54" s="4" t="s">
        <v>47</v>
      </c>
      <c r="F54" s="39">
        <v>21</v>
      </c>
      <c r="G54" s="39"/>
      <c r="H54" s="39"/>
      <c r="I54" s="39" t="s">
        <v>48</v>
      </c>
      <c r="J54" s="39" t="s">
        <v>48</v>
      </c>
      <c r="K54" s="39"/>
    </row>
    <row r="55" s="33" customFormat="1" ht="14.4" spans="1:11">
      <c r="A55" s="39">
        <v>26</v>
      </c>
      <c r="B55" s="44" t="s">
        <v>125</v>
      </c>
      <c r="C55" s="44" t="s">
        <v>126</v>
      </c>
      <c r="D55" s="45" t="s">
        <v>89</v>
      </c>
      <c r="E55" s="46" t="s">
        <v>47</v>
      </c>
      <c r="F55" s="45">
        <v>20</v>
      </c>
      <c r="G55" s="45"/>
      <c r="H55" s="45"/>
      <c r="I55" s="39" t="s">
        <v>48</v>
      </c>
      <c r="J55" s="39" t="s">
        <v>48</v>
      </c>
      <c r="K55" s="57" t="s">
        <v>127</v>
      </c>
    </row>
    <row r="56" s="33" customFormat="1" ht="14.4" spans="1:11">
      <c r="A56" s="39">
        <v>27</v>
      </c>
      <c r="B56" s="44" t="s">
        <v>125</v>
      </c>
      <c r="C56" s="44" t="s">
        <v>128</v>
      </c>
      <c r="D56" s="45" t="s">
        <v>89</v>
      </c>
      <c r="E56" s="46" t="s">
        <v>47</v>
      </c>
      <c r="F56" s="45">
        <v>10</v>
      </c>
      <c r="G56" s="45"/>
      <c r="H56" s="45"/>
      <c r="I56" s="39" t="s">
        <v>48</v>
      </c>
      <c r="J56" s="39" t="s">
        <v>48</v>
      </c>
      <c r="K56" s="57" t="s">
        <v>127</v>
      </c>
    </row>
    <row r="57" s="33" customFormat="1" ht="14.4" spans="1:11">
      <c r="A57" s="39">
        <v>28</v>
      </c>
      <c r="B57" s="42" t="s">
        <v>120</v>
      </c>
      <c r="C57" s="42" t="s">
        <v>129</v>
      </c>
      <c r="D57" s="39" t="s">
        <v>85</v>
      </c>
      <c r="E57" s="4" t="s">
        <v>47</v>
      </c>
      <c r="F57" s="39">
        <v>50</v>
      </c>
      <c r="G57" s="39"/>
      <c r="H57" s="39"/>
      <c r="I57" s="39" t="s">
        <v>48</v>
      </c>
      <c r="J57" s="39" t="s">
        <v>48</v>
      </c>
      <c r="K57" s="4" t="s">
        <v>95</v>
      </c>
    </row>
    <row r="58" s="33" customFormat="1" ht="14.4" spans="1:11">
      <c r="A58" s="39">
        <v>29</v>
      </c>
      <c r="B58" s="42" t="s">
        <v>120</v>
      </c>
      <c r="C58" s="42" t="s">
        <v>130</v>
      </c>
      <c r="D58" s="39" t="s">
        <v>97</v>
      </c>
      <c r="E58" s="4" t="s">
        <v>47</v>
      </c>
      <c r="F58" s="39">
        <v>50</v>
      </c>
      <c r="G58" s="39"/>
      <c r="H58" s="39"/>
      <c r="I58" s="39" t="s">
        <v>48</v>
      </c>
      <c r="J58" s="39" t="s">
        <v>48</v>
      </c>
      <c r="K58" s="4" t="s">
        <v>95</v>
      </c>
    </row>
    <row r="59" s="33" customFormat="1" ht="14.4" spans="1:11">
      <c r="A59" s="39">
        <v>30</v>
      </c>
      <c r="B59" s="42" t="s">
        <v>120</v>
      </c>
      <c r="C59" s="42" t="s">
        <v>131</v>
      </c>
      <c r="D59" s="39" t="s">
        <v>97</v>
      </c>
      <c r="E59" s="4" t="s">
        <v>47</v>
      </c>
      <c r="F59" s="39">
        <v>50</v>
      </c>
      <c r="G59" s="39"/>
      <c r="H59" s="39"/>
      <c r="I59" s="39" t="s">
        <v>48</v>
      </c>
      <c r="J59" s="39" t="s">
        <v>48</v>
      </c>
      <c r="K59" s="4" t="s">
        <v>95</v>
      </c>
    </row>
    <row r="60" s="33" customFormat="1" ht="14.4" spans="1:11">
      <c r="A60" s="39">
        <v>31</v>
      </c>
      <c r="B60" s="44" t="s">
        <v>125</v>
      </c>
      <c r="C60" s="44" t="s">
        <v>132</v>
      </c>
      <c r="D60" s="45" t="s">
        <v>102</v>
      </c>
      <c r="E60" s="46" t="s">
        <v>47</v>
      </c>
      <c r="F60" s="45">
        <v>5</v>
      </c>
      <c r="G60" s="45"/>
      <c r="H60" s="45"/>
      <c r="I60" s="39" t="s">
        <v>48</v>
      </c>
      <c r="J60" s="39" t="s">
        <v>48</v>
      </c>
      <c r="K60" s="57" t="s">
        <v>103</v>
      </c>
    </row>
    <row r="61" s="33" customFormat="1" ht="14.4" spans="1:11">
      <c r="A61" s="39">
        <v>32</v>
      </c>
      <c r="B61" s="44" t="s">
        <v>125</v>
      </c>
      <c r="C61" s="44" t="s">
        <v>133</v>
      </c>
      <c r="D61" s="45" t="s">
        <v>102</v>
      </c>
      <c r="E61" s="46" t="s">
        <v>47</v>
      </c>
      <c r="F61" s="45">
        <v>5</v>
      </c>
      <c r="G61" s="45"/>
      <c r="H61" s="45"/>
      <c r="I61" s="39" t="s">
        <v>48</v>
      </c>
      <c r="J61" s="39" t="s">
        <v>48</v>
      </c>
      <c r="K61" s="57" t="s">
        <v>103</v>
      </c>
    </row>
    <row r="62" s="33" customFormat="1" ht="14.4" spans="1:11">
      <c r="A62" s="39">
        <v>33</v>
      </c>
      <c r="B62" s="44" t="s">
        <v>125</v>
      </c>
      <c r="C62" s="44" t="s">
        <v>134</v>
      </c>
      <c r="D62" s="45" t="s">
        <v>102</v>
      </c>
      <c r="E62" s="46" t="s">
        <v>47</v>
      </c>
      <c r="F62" s="45">
        <v>20</v>
      </c>
      <c r="G62" s="45"/>
      <c r="H62" s="45"/>
      <c r="I62" s="39" t="s">
        <v>48</v>
      </c>
      <c r="J62" s="39" t="s">
        <v>48</v>
      </c>
      <c r="K62" s="57" t="s">
        <v>103</v>
      </c>
    </row>
    <row r="63" s="33" customFormat="1" ht="14.4" spans="1:11">
      <c r="A63" s="39">
        <v>34</v>
      </c>
      <c r="B63" s="42" t="s">
        <v>120</v>
      </c>
      <c r="C63" s="42" t="s">
        <v>135</v>
      </c>
      <c r="D63" s="39" t="s">
        <v>97</v>
      </c>
      <c r="E63" s="4" t="s">
        <v>47</v>
      </c>
      <c r="F63" s="39">
        <v>12</v>
      </c>
      <c r="G63" s="39"/>
      <c r="H63" s="39"/>
      <c r="I63" s="39" t="s">
        <v>48</v>
      </c>
      <c r="J63" s="39" t="s">
        <v>48</v>
      </c>
      <c r="K63" s="4" t="s">
        <v>136</v>
      </c>
    </row>
    <row r="64" s="33" customFormat="1" ht="14.4" spans="1:11">
      <c r="A64" s="39">
        <v>35</v>
      </c>
      <c r="B64" s="55" t="s">
        <v>137</v>
      </c>
      <c r="C64" s="44" t="s">
        <v>138</v>
      </c>
      <c r="D64" s="45" t="s">
        <v>85</v>
      </c>
      <c r="E64" s="46" t="s">
        <v>47</v>
      </c>
      <c r="F64" s="45">
        <v>12</v>
      </c>
      <c r="G64" s="45"/>
      <c r="H64" s="45"/>
      <c r="I64" s="39" t="s">
        <v>48</v>
      </c>
      <c r="J64" s="39" t="s">
        <v>48</v>
      </c>
      <c r="K64" s="57"/>
    </row>
    <row r="65" s="33" customFormat="1" ht="14.4" spans="1:11">
      <c r="A65" s="39">
        <v>36</v>
      </c>
      <c r="B65" s="55" t="s">
        <v>137</v>
      </c>
      <c r="C65" s="44" t="s">
        <v>139</v>
      </c>
      <c r="D65" s="45" t="s">
        <v>97</v>
      </c>
      <c r="E65" s="46" t="s">
        <v>47</v>
      </c>
      <c r="F65" s="45">
        <v>20</v>
      </c>
      <c r="G65" s="45"/>
      <c r="H65" s="45"/>
      <c r="I65" s="39" t="s">
        <v>48</v>
      </c>
      <c r="J65" s="39" t="s">
        <v>48</v>
      </c>
      <c r="K65" s="57"/>
    </row>
    <row r="66" s="33" customFormat="1" ht="14.4" spans="1:11">
      <c r="A66" s="39">
        <v>37</v>
      </c>
      <c r="B66" s="55" t="s">
        <v>137</v>
      </c>
      <c r="C66" s="44" t="s">
        <v>140</v>
      </c>
      <c r="D66" s="45" t="s">
        <v>97</v>
      </c>
      <c r="E66" s="46" t="s">
        <v>47</v>
      </c>
      <c r="F66" s="45">
        <v>20</v>
      </c>
      <c r="G66" s="45"/>
      <c r="H66" s="45"/>
      <c r="I66" s="39" t="s">
        <v>48</v>
      </c>
      <c r="J66" s="39" t="s">
        <v>48</v>
      </c>
      <c r="K66" s="57"/>
    </row>
    <row r="67" s="33" customFormat="1" ht="28.2" spans="1:11">
      <c r="A67" s="39">
        <v>38</v>
      </c>
      <c r="B67" s="55" t="s">
        <v>141</v>
      </c>
      <c r="C67" s="44" t="s">
        <v>142</v>
      </c>
      <c r="D67" s="45" t="s">
        <v>102</v>
      </c>
      <c r="E67" s="46" t="s">
        <v>47</v>
      </c>
      <c r="F67" s="45">
        <v>1</v>
      </c>
      <c r="G67" s="45"/>
      <c r="H67" s="45"/>
      <c r="I67" s="39" t="s">
        <v>48</v>
      </c>
      <c r="J67" s="39" t="s">
        <v>48</v>
      </c>
      <c r="K67" s="57" t="s">
        <v>69</v>
      </c>
    </row>
    <row r="68" s="33" customFormat="1" ht="14.4" spans="1:11">
      <c r="A68" s="39">
        <v>39</v>
      </c>
      <c r="B68" s="55" t="s">
        <v>141</v>
      </c>
      <c r="C68" s="44" t="s">
        <v>143</v>
      </c>
      <c r="D68" s="45" t="s">
        <v>89</v>
      </c>
      <c r="E68" s="46" t="s">
        <v>47</v>
      </c>
      <c r="F68" s="45">
        <v>2</v>
      </c>
      <c r="G68" s="45"/>
      <c r="H68" s="45"/>
      <c r="I68" s="39" t="s">
        <v>48</v>
      </c>
      <c r="J68" s="39" t="s">
        <v>48</v>
      </c>
      <c r="K68" s="57" t="s">
        <v>57</v>
      </c>
    </row>
    <row r="69" s="33" customFormat="1" ht="14.4" spans="1:11">
      <c r="A69" s="4" t="s">
        <v>144</v>
      </c>
      <c r="B69" s="38" t="s">
        <v>145</v>
      </c>
      <c r="C69" s="38"/>
      <c r="D69" s="38"/>
      <c r="E69" s="38"/>
      <c r="F69" s="38"/>
      <c r="G69" s="38"/>
      <c r="H69" s="38"/>
      <c r="I69" s="4"/>
      <c r="J69" s="4"/>
      <c r="K69" s="38"/>
    </row>
    <row r="70" s="33" customFormat="1" ht="14.4" spans="1:11">
      <c r="A70" s="39">
        <v>1</v>
      </c>
      <c r="B70" s="53" t="s">
        <v>146</v>
      </c>
      <c r="C70" s="42"/>
      <c r="D70" s="39"/>
      <c r="E70" s="39" t="s">
        <v>147</v>
      </c>
      <c r="F70" s="39">
        <v>255</v>
      </c>
      <c r="G70" s="39"/>
      <c r="H70" s="39"/>
      <c r="I70" s="39"/>
      <c r="J70" s="39">
        <f t="shared" ref="J70:J74" si="2">I70*F70</f>
        <v>0</v>
      </c>
      <c r="K70" s="4" t="s">
        <v>148</v>
      </c>
    </row>
    <row r="71" s="33" customFormat="1" ht="14.4" spans="1:11">
      <c r="A71" s="39">
        <v>2</v>
      </c>
      <c r="B71" s="53" t="s">
        <v>149</v>
      </c>
      <c r="C71" s="42" t="s">
        <v>150</v>
      </c>
      <c r="D71" s="39"/>
      <c r="E71" s="39" t="s">
        <v>151</v>
      </c>
      <c r="F71" s="39">
        <v>2100</v>
      </c>
      <c r="G71" s="39"/>
      <c r="H71" s="39"/>
      <c r="I71" s="39"/>
      <c r="J71" s="39">
        <f t="shared" si="2"/>
        <v>0</v>
      </c>
      <c r="K71" s="4" t="s">
        <v>148</v>
      </c>
    </row>
    <row r="72" s="33" customFormat="1" ht="14.4" spans="1:11">
      <c r="A72" s="39">
        <v>3</v>
      </c>
      <c r="B72" s="53" t="s">
        <v>152</v>
      </c>
      <c r="C72" s="42"/>
      <c r="D72" s="39"/>
      <c r="E72" s="56" t="s">
        <v>153</v>
      </c>
      <c r="F72" s="39">
        <v>31</v>
      </c>
      <c r="G72" s="39"/>
      <c r="H72" s="39"/>
      <c r="I72" s="39"/>
      <c r="J72" s="39">
        <f t="shared" si="2"/>
        <v>0</v>
      </c>
      <c r="K72" s="4" t="s">
        <v>148</v>
      </c>
    </row>
    <row r="73" s="33" customFormat="1" ht="14.4" spans="1:11">
      <c r="A73" s="39">
        <v>4</v>
      </c>
      <c r="B73" s="53" t="s">
        <v>154</v>
      </c>
      <c r="C73" s="42"/>
      <c r="D73" s="39"/>
      <c r="E73" s="39" t="s">
        <v>155</v>
      </c>
      <c r="F73" s="39">
        <v>100</v>
      </c>
      <c r="G73" s="39"/>
      <c r="H73" s="39"/>
      <c r="I73" s="39"/>
      <c r="J73" s="39">
        <f t="shared" si="2"/>
        <v>0</v>
      </c>
      <c r="K73" s="4" t="s">
        <v>156</v>
      </c>
    </row>
    <row r="74" s="35" customFormat="1" ht="28.8" spans="1:11">
      <c r="A74" s="59">
        <v>5</v>
      </c>
      <c r="B74" s="60" t="s">
        <v>157</v>
      </c>
      <c r="C74" s="61"/>
      <c r="D74" s="59"/>
      <c r="E74" s="62" t="s">
        <v>158</v>
      </c>
      <c r="F74" s="59">
        <v>1</v>
      </c>
      <c r="G74" s="59"/>
      <c r="H74" s="59"/>
      <c r="I74" s="65"/>
      <c r="J74" s="59">
        <f t="shared" si="2"/>
        <v>0</v>
      </c>
      <c r="K74" s="63" t="s">
        <v>156</v>
      </c>
    </row>
    <row r="75" s="35" customFormat="1" ht="14.4" spans="1:11">
      <c r="A75" s="63" t="s">
        <v>159</v>
      </c>
      <c r="B75" s="64" t="s">
        <v>160</v>
      </c>
      <c r="C75" s="64"/>
      <c r="D75" s="64"/>
      <c r="E75" s="64"/>
      <c r="F75" s="64"/>
      <c r="G75" s="64"/>
      <c r="H75" s="64"/>
      <c r="I75" s="63"/>
      <c r="J75" s="59"/>
      <c r="K75" s="64"/>
    </row>
    <row r="76" s="35" customFormat="1" ht="14.4" spans="1:11">
      <c r="A76" s="59">
        <v>1</v>
      </c>
      <c r="B76" s="60" t="s">
        <v>161</v>
      </c>
      <c r="C76" s="61"/>
      <c r="D76" s="59"/>
      <c r="E76" s="59" t="s">
        <v>43</v>
      </c>
      <c r="F76" s="59">
        <v>15</v>
      </c>
      <c r="G76" s="59"/>
      <c r="H76" s="59"/>
      <c r="I76" s="59"/>
      <c r="J76" s="59">
        <f t="shared" ref="J76:J78" si="3">I76*F76</f>
        <v>0</v>
      </c>
      <c r="K76" s="63" t="s">
        <v>148</v>
      </c>
    </row>
    <row r="77" s="36" customFormat="1" ht="14.4" spans="1:11">
      <c r="A77" s="65">
        <v>2</v>
      </c>
      <c r="B77" s="66" t="s">
        <v>162</v>
      </c>
      <c r="C77" s="67"/>
      <c r="D77" s="65"/>
      <c r="E77" s="65" t="s">
        <v>43</v>
      </c>
      <c r="F77" s="65">
        <v>10</v>
      </c>
      <c r="G77" s="65"/>
      <c r="H77" s="65"/>
      <c r="I77" s="65"/>
      <c r="J77" s="59">
        <f t="shared" si="3"/>
        <v>0</v>
      </c>
      <c r="K77" s="69" t="s">
        <v>156</v>
      </c>
    </row>
    <row r="78" s="35" customFormat="1" ht="14.4" spans="1:11">
      <c r="A78" s="59">
        <v>3</v>
      </c>
      <c r="B78" s="68" t="s">
        <v>163</v>
      </c>
      <c r="C78" s="61"/>
      <c r="D78" s="59"/>
      <c r="E78" s="59" t="s">
        <v>43</v>
      </c>
      <c r="F78" s="59">
        <v>5</v>
      </c>
      <c r="G78" s="59"/>
      <c r="H78" s="59"/>
      <c r="I78" s="59"/>
      <c r="J78" s="59">
        <f t="shared" si="3"/>
        <v>0</v>
      </c>
      <c r="K78" s="69" t="s">
        <v>164</v>
      </c>
    </row>
    <row r="79" s="35" customFormat="1" ht="14.4" spans="1:11">
      <c r="A79" s="59"/>
      <c r="B79" s="68" t="s">
        <v>165</v>
      </c>
      <c r="C79" s="61"/>
      <c r="D79" s="59"/>
      <c r="E79" s="59"/>
      <c r="F79" s="59"/>
      <c r="G79" s="59"/>
      <c r="H79" s="59"/>
      <c r="I79" s="59"/>
      <c r="J79" s="59">
        <f>SUM(J3:J78)</f>
        <v>0</v>
      </c>
      <c r="K79" s="59"/>
    </row>
    <row r="80" s="33" customFormat="1" spans="1:11">
      <c r="A80" s="39"/>
      <c r="B80" s="42"/>
      <c r="C80" s="42"/>
      <c r="D80" s="39"/>
      <c r="E80" s="39"/>
      <c r="F80" s="39"/>
      <c r="G80" s="39"/>
      <c r="H80" s="39"/>
      <c r="I80" s="39"/>
      <c r="J80" s="39"/>
      <c r="K80" s="39"/>
    </row>
    <row r="81" s="33" customFormat="1" spans="1:11">
      <c r="A81" s="39"/>
      <c r="B81" s="42"/>
      <c r="C81" s="42"/>
      <c r="D81" s="39"/>
      <c r="E81" s="39"/>
      <c r="F81" s="39"/>
      <c r="G81" s="39"/>
      <c r="H81" s="39"/>
      <c r="I81" s="39"/>
      <c r="J81" s="39"/>
      <c r="K81" s="39"/>
    </row>
    <row r="82" s="33" customFormat="1" spans="1:11">
      <c r="A82" s="39"/>
      <c r="B82" s="42"/>
      <c r="C82" s="42"/>
      <c r="D82" s="39"/>
      <c r="E82" s="39"/>
      <c r="F82" s="39"/>
      <c r="G82" s="39"/>
      <c r="H82" s="39"/>
      <c r="I82" s="39"/>
      <c r="J82" s="39"/>
      <c r="K82" s="39"/>
    </row>
    <row r="83" s="33" customFormat="1" ht="16" customHeight="1" spans="1:11">
      <c r="A83" s="39"/>
      <c r="B83" s="42"/>
      <c r="C83" s="42"/>
      <c r="D83" s="39"/>
      <c r="E83" s="39"/>
      <c r="F83" s="39"/>
      <c r="G83" s="39"/>
      <c r="H83" s="39"/>
      <c r="I83" s="39"/>
      <c r="J83" s="39"/>
      <c r="K83" s="39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selection activeCell="H25" sqref="H25"/>
    </sheetView>
  </sheetViews>
  <sheetFormatPr defaultColWidth="9" defaultRowHeight="14.4"/>
  <cols>
    <col min="1" max="1" width="9" style="24"/>
    <col min="2" max="2" width="26" style="24" customWidth="1"/>
    <col min="3" max="3" width="39.4444444444444" style="24" customWidth="1"/>
    <col min="4" max="4" width="16.2222222222222" style="24" customWidth="1"/>
    <col min="5" max="6" width="9" style="24"/>
    <col min="7" max="8" width="9" style="10"/>
    <col min="9" max="9" width="19.3333333333333" style="10" customWidth="1"/>
    <col min="10" max="16384" width="9" style="24"/>
  </cols>
  <sheetData>
    <row r="1" spans="1:9">
      <c r="A1" s="11" t="s">
        <v>0</v>
      </c>
      <c r="B1" s="11" t="s">
        <v>166</v>
      </c>
      <c r="C1" s="11" t="s">
        <v>167</v>
      </c>
      <c r="D1" s="11" t="s">
        <v>16</v>
      </c>
      <c r="E1" s="11" t="s">
        <v>17</v>
      </c>
      <c r="F1" s="11" t="s">
        <v>18</v>
      </c>
      <c r="G1" s="11" t="s">
        <v>21</v>
      </c>
      <c r="H1" s="11" t="s">
        <v>22</v>
      </c>
      <c r="I1" s="11" t="s">
        <v>168</v>
      </c>
    </row>
    <row r="2" spans="1:9">
      <c r="A2" s="25" t="s">
        <v>23</v>
      </c>
      <c r="B2" s="25" t="s">
        <v>169</v>
      </c>
      <c r="C2" s="25"/>
      <c r="D2" s="25"/>
      <c r="E2" s="25"/>
      <c r="F2" s="25"/>
      <c r="G2" s="13"/>
      <c r="H2" s="13"/>
      <c r="I2" s="25"/>
    </row>
    <row r="3" ht="28.8" spans="1:9">
      <c r="A3" s="26"/>
      <c r="B3" s="26" t="s">
        <v>170</v>
      </c>
      <c r="C3" s="26"/>
      <c r="D3" s="26"/>
      <c r="E3" s="26"/>
      <c r="F3" s="26"/>
      <c r="G3" s="27"/>
      <c r="H3" s="27"/>
      <c r="I3" s="26" t="s">
        <v>39</v>
      </c>
    </row>
    <row r="4" ht="27.6" spans="1:9">
      <c r="A4" s="12">
        <v>1</v>
      </c>
      <c r="B4" s="13" t="s">
        <v>171</v>
      </c>
      <c r="C4" s="12" t="s">
        <v>172</v>
      </c>
      <c r="D4" s="12"/>
      <c r="E4" s="13" t="s">
        <v>38</v>
      </c>
      <c r="F4" s="12">
        <v>1</v>
      </c>
      <c r="G4" s="12"/>
      <c r="H4" s="12">
        <f>G4*F4</f>
        <v>0</v>
      </c>
      <c r="I4" s="11" t="s">
        <v>173</v>
      </c>
    </row>
    <row r="5" ht="28.8" spans="1:9">
      <c r="A5" s="12">
        <v>2</v>
      </c>
      <c r="B5" s="28" t="s">
        <v>174</v>
      </c>
      <c r="C5" s="13" t="s">
        <v>175</v>
      </c>
      <c r="D5" s="12"/>
      <c r="E5" s="13" t="s">
        <v>27</v>
      </c>
      <c r="F5" s="12">
        <v>2</v>
      </c>
      <c r="G5" s="12"/>
      <c r="H5" s="12">
        <f t="shared" ref="H5:H24" si="0">G5*F5</f>
        <v>0</v>
      </c>
      <c r="I5" s="31"/>
    </row>
    <row r="6" spans="1:9">
      <c r="A6" s="12">
        <v>3</v>
      </c>
      <c r="B6" s="13" t="s">
        <v>176</v>
      </c>
      <c r="C6" s="12" t="s">
        <v>177</v>
      </c>
      <c r="D6" s="12"/>
      <c r="E6" s="13" t="s">
        <v>38</v>
      </c>
      <c r="F6" s="12">
        <v>1</v>
      </c>
      <c r="G6" s="12"/>
      <c r="H6" s="12">
        <f t="shared" si="0"/>
        <v>0</v>
      </c>
      <c r="I6" s="31"/>
    </row>
    <row r="7" spans="1:9">
      <c r="A7" s="12">
        <v>4</v>
      </c>
      <c r="B7" s="13" t="s">
        <v>178</v>
      </c>
      <c r="C7" s="12" t="s">
        <v>179</v>
      </c>
      <c r="D7" s="12"/>
      <c r="E7" s="13" t="s">
        <v>38</v>
      </c>
      <c r="F7" s="12">
        <v>1</v>
      </c>
      <c r="G7" s="12"/>
      <c r="H7" s="12">
        <f t="shared" si="0"/>
        <v>0</v>
      </c>
      <c r="I7" s="32" t="s">
        <v>180</v>
      </c>
    </row>
    <row r="8" spans="1:9">
      <c r="A8" s="12">
        <v>5</v>
      </c>
      <c r="B8" s="13" t="s">
        <v>181</v>
      </c>
      <c r="C8" s="12" t="s">
        <v>182</v>
      </c>
      <c r="D8" s="12"/>
      <c r="E8" s="13" t="s">
        <v>27</v>
      </c>
      <c r="F8" s="12">
        <v>1</v>
      </c>
      <c r="G8" s="12"/>
      <c r="H8" s="12">
        <f t="shared" si="0"/>
        <v>0</v>
      </c>
      <c r="I8" s="31"/>
    </row>
    <row r="9" ht="28.8" spans="1:9">
      <c r="A9" s="12">
        <v>6</v>
      </c>
      <c r="B9" s="13" t="s">
        <v>183</v>
      </c>
      <c r="C9" s="12" t="s">
        <v>184</v>
      </c>
      <c r="D9" s="12"/>
      <c r="E9" s="13" t="s">
        <v>38</v>
      </c>
      <c r="F9" s="12">
        <v>3</v>
      </c>
      <c r="G9" s="12"/>
      <c r="H9" s="12">
        <f t="shared" si="0"/>
        <v>0</v>
      </c>
      <c r="I9" s="11" t="s">
        <v>185</v>
      </c>
    </row>
    <row r="10" ht="28.8" spans="1:9">
      <c r="A10" s="12">
        <v>7</v>
      </c>
      <c r="B10" s="13" t="s">
        <v>186</v>
      </c>
      <c r="C10" s="13" t="s">
        <v>187</v>
      </c>
      <c r="D10" s="12"/>
      <c r="E10" s="13" t="s">
        <v>38</v>
      </c>
      <c r="F10" s="12">
        <v>1</v>
      </c>
      <c r="G10" s="12"/>
      <c r="H10" s="12">
        <f t="shared" si="0"/>
        <v>0</v>
      </c>
      <c r="I10" s="11" t="s">
        <v>188</v>
      </c>
    </row>
    <row r="11" spans="1:9">
      <c r="A11" s="12">
        <v>8</v>
      </c>
      <c r="B11" s="13" t="s">
        <v>189</v>
      </c>
      <c r="C11" s="12" t="s">
        <v>190</v>
      </c>
      <c r="D11" s="12"/>
      <c r="E11" s="13" t="s">
        <v>38</v>
      </c>
      <c r="F11" s="12">
        <v>1</v>
      </c>
      <c r="G11" s="12"/>
      <c r="H11" s="12">
        <f t="shared" si="0"/>
        <v>0</v>
      </c>
      <c r="I11" s="31"/>
    </row>
    <row r="12" spans="1:9">
      <c r="A12" s="12">
        <v>9</v>
      </c>
      <c r="B12" s="28" t="s">
        <v>191</v>
      </c>
      <c r="C12" s="12" t="s">
        <v>192</v>
      </c>
      <c r="D12" s="12"/>
      <c r="E12" s="13" t="s">
        <v>38</v>
      </c>
      <c r="F12" s="12">
        <v>2</v>
      </c>
      <c r="G12" s="12"/>
      <c r="H12" s="12">
        <f t="shared" si="0"/>
        <v>0</v>
      </c>
      <c r="I12" s="11" t="s">
        <v>185</v>
      </c>
    </row>
    <row r="13" spans="1:9">
      <c r="A13" s="12">
        <v>10</v>
      </c>
      <c r="B13" s="28" t="s">
        <v>193</v>
      </c>
      <c r="C13" s="12" t="s">
        <v>194</v>
      </c>
      <c r="D13" s="12"/>
      <c r="E13" s="13" t="s">
        <v>38</v>
      </c>
      <c r="F13" s="12">
        <v>1</v>
      </c>
      <c r="G13" s="12"/>
      <c r="H13" s="12">
        <f t="shared" si="0"/>
        <v>0</v>
      </c>
      <c r="I13" s="11" t="s">
        <v>185</v>
      </c>
    </row>
    <row r="14" spans="1:9">
      <c r="A14" s="12">
        <v>11</v>
      </c>
      <c r="B14" s="13" t="s">
        <v>195</v>
      </c>
      <c r="C14" s="13" t="s">
        <v>196</v>
      </c>
      <c r="D14" s="12"/>
      <c r="E14" s="13" t="s">
        <v>38</v>
      </c>
      <c r="F14" s="12">
        <v>1</v>
      </c>
      <c r="G14" s="12"/>
      <c r="H14" s="12">
        <f t="shared" si="0"/>
        <v>0</v>
      </c>
      <c r="I14" s="11" t="s">
        <v>197</v>
      </c>
    </row>
    <row r="15" spans="1:9">
      <c r="A15" s="12">
        <v>12</v>
      </c>
      <c r="B15" s="13" t="s">
        <v>198</v>
      </c>
      <c r="C15" s="12" t="s">
        <v>199</v>
      </c>
      <c r="D15" s="12"/>
      <c r="E15" s="13" t="s">
        <v>38</v>
      </c>
      <c r="F15" s="12">
        <v>1</v>
      </c>
      <c r="G15" s="12"/>
      <c r="H15" s="12">
        <f t="shared" si="0"/>
        <v>0</v>
      </c>
      <c r="I15" s="31"/>
    </row>
    <row r="16" spans="1:9">
      <c r="A16" s="12">
        <v>13</v>
      </c>
      <c r="B16" s="28" t="s">
        <v>200</v>
      </c>
      <c r="C16" s="13" t="s">
        <v>201</v>
      </c>
      <c r="D16" s="12"/>
      <c r="E16" s="13" t="s">
        <v>38</v>
      </c>
      <c r="F16" s="12">
        <v>1</v>
      </c>
      <c r="G16" s="12"/>
      <c r="H16" s="12">
        <f t="shared" si="0"/>
        <v>0</v>
      </c>
      <c r="I16" s="11" t="s">
        <v>197</v>
      </c>
    </row>
    <row r="17" spans="1:9">
      <c r="A17" s="12">
        <v>14</v>
      </c>
      <c r="B17" s="13" t="s">
        <v>198</v>
      </c>
      <c r="C17" s="12" t="s">
        <v>202</v>
      </c>
      <c r="D17" s="12"/>
      <c r="E17" s="13" t="s">
        <v>38</v>
      </c>
      <c r="F17" s="12">
        <v>1</v>
      </c>
      <c r="G17" s="12"/>
      <c r="H17" s="12">
        <f t="shared" si="0"/>
        <v>0</v>
      </c>
      <c r="I17" s="31"/>
    </row>
    <row r="18" spans="1:9">
      <c r="A18" s="12">
        <v>15</v>
      </c>
      <c r="B18" s="13" t="s">
        <v>203</v>
      </c>
      <c r="C18" s="12"/>
      <c r="D18" s="12"/>
      <c r="E18" s="13" t="s">
        <v>27</v>
      </c>
      <c r="F18" s="12">
        <v>1</v>
      </c>
      <c r="G18" s="12"/>
      <c r="H18" s="12">
        <f t="shared" si="0"/>
        <v>0</v>
      </c>
      <c r="I18" s="31"/>
    </row>
    <row r="19" ht="15.6" spans="1:9">
      <c r="A19" s="12">
        <v>16</v>
      </c>
      <c r="B19" s="29" t="s">
        <v>204</v>
      </c>
      <c r="C19" s="30"/>
      <c r="D19" s="29" t="s">
        <v>97</v>
      </c>
      <c r="E19" s="29" t="s">
        <v>205</v>
      </c>
      <c r="F19" s="30">
        <v>1</v>
      </c>
      <c r="G19" s="18"/>
      <c r="H19" s="12">
        <f t="shared" si="0"/>
        <v>0</v>
      </c>
      <c r="I19" s="11" t="s">
        <v>206</v>
      </c>
    </row>
    <row r="20" ht="15.6" spans="1:9">
      <c r="A20" s="12">
        <v>17</v>
      </c>
      <c r="B20" s="29" t="s">
        <v>207</v>
      </c>
      <c r="C20" s="30"/>
      <c r="D20" s="29" t="s">
        <v>208</v>
      </c>
      <c r="E20" s="29" t="s">
        <v>205</v>
      </c>
      <c r="F20" s="30">
        <v>4.2</v>
      </c>
      <c r="G20" s="18"/>
      <c r="H20" s="12">
        <f t="shared" si="0"/>
        <v>0</v>
      </c>
      <c r="I20" s="11" t="s">
        <v>206</v>
      </c>
    </row>
    <row r="21" ht="15.6" spans="1:9">
      <c r="A21" s="12">
        <v>18</v>
      </c>
      <c r="B21" s="29" t="s">
        <v>209</v>
      </c>
      <c r="C21" s="30"/>
      <c r="D21" s="29" t="s">
        <v>210</v>
      </c>
      <c r="E21" s="29" t="s">
        <v>205</v>
      </c>
      <c r="F21" s="30">
        <v>10.8</v>
      </c>
      <c r="G21" s="18"/>
      <c r="H21" s="12">
        <f t="shared" si="0"/>
        <v>0</v>
      </c>
      <c r="I21" s="11" t="s">
        <v>206</v>
      </c>
    </row>
    <row r="22" ht="15.6" spans="1:9">
      <c r="A22" s="12">
        <v>19</v>
      </c>
      <c r="B22" s="29" t="s">
        <v>211</v>
      </c>
      <c r="C22" s="30"/>
      <c r="D22" s="29" t="s">
        <v>212</v>
      </c>
      <c r="E22" s="29" t="s">
        <v>205</v>
      </c>
      <c r="F22" s="30">
        <v>0.2</v>
      </c>
      <c r="G22" s="18"/>
      <c r="H22" s="12">
        <f t="shared" si="0"/>
        <v>0</v>
      </c>
      <c r="I22" s="11" t="s">
        <v>206</v>
      </c>
    </row>
    <row r="23" ht="15.6" spans="1:9">
      <c r="A23" s="12">
        <v>20</v>
      </c>
      <c r="B23" s="29" t="s">
        <v>42</v>
      </c>
      <c r="C23" s="30"/>
      <c r="D23" s="29" t="s">
        <v>213</v>
      </c>
      <c r="E23" s="29" t="s">
        <v>205</v>
      </c>
      <c r="F23" s="30">
        <v>4.5</v>
      </c>
      <c r="G23" s="18"/>
      <c r="H23" s="12">
        <f t="shared" si="0"/>
        <v>0</v>
      </c>
      <c r="I23" s="11" t="s">
        <v>214</v>
      </c>
    </row>
    <row r="24" spans="1:9">
      <c r="A24" s="12">
        <v>21</v>
      </c>
      <c r="B24" s="13" t="s">
        <v>215</v>
      </c>
      <c r="C24" s="13" t="s">
        <v>216</v>
      </c>
      <c r="D24" s="16"/>
      <c r="E24" s="13" t="s">
        <v>27</v>
      </c>
      <c r="F24" s="12">
        <v>1</v>
      </c>
      <c r="G24" s="12"/>
      <c r="H24" s="12">
        <f t="shared" si="0"/>
        <v>0</v>
      </c>
      <c r="I24" s="18"/>
    </row>
    <row r="25" s="10" customFormat="1" spans="1:9">
      <c r="A25" s="18"/>
      <c r="B25" s="18" t="s">
        <v>10</v>
      </c>
      <c r="C25" s="18"/>
      <c r="D25" s="18"/>
      <c r="E25" s="18"/>
      <c r="F25" s="18"/>
      <c r="G25" s="18"/>
      <c r="H25" s="18">
        <f>SUM(H4:H24)</f>
        <v>0</v>
      </c>
      <c r="I25" s="18"/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G25" sqref="G25"/>
    </sheetView>
  </sheetViews>
  <sheetFormatPr defaultColWidth="8.88888888888889" defaultRowHeight="14.4" outlineLevelCol="7"/>
  <cols>
    <col min="1" max="1" width="8.88888888888889" style="10"/>
    <col min="2" max="2" width="21.3333333333333" style="10" customWidth="1"/>
    <col min="3" max="3" width="34" style="10" customWidth="1"/>
    <col min="4" max="7" width="8.88888888888889" style="10"/>
    <col min="8" max="8" width="25.2222222222222" style="10" customWidth="1"/>
    <col min="9" max="9" width="8.88888888888889" style="10"/>
    <col min="10" max="10" width="9.66666666666667" style="10"/>
    <col min="11" max="16384" width="8.88888888888889" style="10"/>
  </cols>
  <sheetData>
    <row r="1" spans="1:8">
      <c r="A1" s="17" t="s">
        <v>0</v>
      </c>
      <c r="B1" s="17" t="s">
        <v>217</v>
      </c>
      <c r="C1" s="17" t="s">
        <v>218</v>
      </c>
      <c r="D1" s="17" t="s">
        <v>17</v>
      </c>
      <c r="E1" s="17" t="s">
        <v>18</v>
      </c>
      <c r="F1" s="17" t="s">
        <v>21</v>
      </c>
      <c r="G1" s="17" t="s">
        <v>22</v>
      </c>
      <c r="H1" s="17" t="s">
        <v>3</v>
      </c>
    </row>
    <row r="2" spans="1:8">
      <c r="A2" s="17">
        <v>1</v>
      </c>
      <c r="B2" s="17" t="s">
        <v>219</v>
      </c>
      <c r="C2" s="17" t="s">
        <v>220</v>
      </c>
      <c r="D2" s="17" t="s">
        <v>38</v>
      </c>
      <c r="E2" s="17">
        <v>4</v>
      </c>
      <c r="F2" s="22"/>
      <c r="G2" s="17">
        <f t="shared" ref="G2:G8" si="0">F2*E2</f>
        <v>0</v>
      </c>
      <c r="H2" s="17" t="s">
        <v>39</v>
      </c>
    </row>
    <row r="3" spans="1:8">
      <c r="A3" s="17">
        <v>2</v>
      </c>
      <c r="B3" s="17" t="s">
        <v>221</v>
      </c>
      <c r="C3" s="17" t="s">
        <v>222</v>
      </c>
      <c r="D3" s="17" t="s">
        <v>38</v>
      </c>
      <c r="E3" s="17">
        <v>1</v>
      </c>
      <c r="F3" s="22"/>
      <c r="G3" s="17">
        <f t="shared" si="0"/>
        <v>0</v>
      </c>
      <c r="H3" s="17" t="s">
        <v>39</v>
      </c>
    </row>
    <row r="4" spans="1:8">
      <c r="A4" s="17">
        <v>3</v>
      </c>
      <c r="B4" s="17" t="s">
        <v>223</v>
      </c>
      <c r="C4" s="17" t="s">
        <v>224</v>
      </c>
      <c r="D4" s="17" t="s">
        <v>38</v>
      </c>
      <c r="E4" s="17">
        <v>2</v>
      </c>
      <c r="F4" s="22"/>
      <c r="G4" s="17">
        <f t="shared" si="0"/>
        <v>0</v>
      </c>
      <c r="H4" s="17" t="s">
        <v>39</v>
      </c>
    </row>
    <row r="5" spans="1:8">
      <c r="A5" s="17">
        <v>4</v>
      </c>
      <c r="B5" s="17" t="s">
        <v>225</v>
      </c>
      <c r="C5" s="17" t="s">
        <v>226</v>
      </c>
      <c r="D5" s="17" t="s">
        <v>38</v>
      </c>
      <c r="E5" s="17">
        <v>2</v>
      </c>
      <c r="F5" s="22"/>
      <c r="G5" s="17">
        <f t="shared" si="0"/>
        <v>0</v>
      </c>
      <c r="H5" s="17" t="s">
        <v>39</v>
      </c>
    </row>
    <row r="6" spans="1:8">
      <c r="A6" s="17">
        <v>5</v>
      </c>
      <c r="B6" s="17" t="s">
        <v>227</v>
      </c>
      <c r="C6" s="17" t="s">
        <v>226</v>
      </c>
      <c r="D6" s="17" t="s">
        <v>38</v>
      </c>
      <c r="E6" s="17">
        <v>2</v>
      </c>
      <c r="F6" s="22"/>
      <c r="G6" s="17">
        <f t="shared" si="0"/>
        <v>0</v>
      </c>
      <c r="H6" s="17" t="s">
        <v>39</v>
      </c>
    </row>
    <row r="7" spans="1:8">
      <c r="A7" s="17">
        <v>6</v>
      </c>
      <c r="B7" s="17" t="s">
        <v>228</v>
      </c>
      <c r="C7" s="17"/>
      <c r="D7" s="17" t="s">
        <v>158</v>
      </c>
      <c r="E7" s="17">
        <v>2</v>
      </c>
      <c r="F7" s="22"/>
      <c r="G7" s="17">
        <f t="shared" si="0"/>
        <v>0</v>
      </c>
      <c r="H7" s="17" t="s">
        <v>39</v>
      </c>
    </row>
    <row r="8" spans="1:8">
      <c r="A8" s="17">
        <v>7</v>
      </c>
      <c r="B8" s="17" t="s">
        <v>229</v>
      </c>
      <c r="C8" s="17" t="s">
        <v>230</v>
      </c>
      <c r="D8" s="17" t="s">
        <v>231</v>
      </c>
      <c r="E8" s="17">
        <f>SUM(E9:E15)</f>
        <v>8110</v>
      </c>
      <c r="F8" s="23"/>
      <c r="G8" s="17">
        <f t="shared" si="0"/>
        <v>0</v>
      </c>
      <c r="H8" s="17" t="s">
        <v>232</v>
      </c>
    </row>
    <row r="9" spans="1:8">
      <c r="A9" s="17"/>
      <c r="B9" s="17" t="s">
        <v>233</v>
      </c>
      <c r="C9" s="17" t="s">
        <v>234</v>
      </c>
      <c r="D9" s="17" t="s">
        <v>231</v>
      </c>
      <c r="E9" s="17">
        <v>720</v>
      </c>
      <c r="F9" s="17" t="s">
        <v>48</v>
      </c>
      <c r="G9" s="17" t="s">
        <v>48</v>
      </c>
      <c r="H9" s="17"/>
    </row>
    <row r="10" spans="1:8">
      <c r="A10" s="17"/>
      <c r="B10" s="17" t="s">
        <v>233</v>
      </c>
      <c r="C10" s="17" t="s">
        <v>235</v>
      </c>
      <c r="D10" s="17" t="s">
        <v>231</v>
      </c>
      <c r="E10" s="17">
        <v>3240</v>
      </c>
      <c r="F10" s="17" t="s">
        <v>48</v>
      </c>
      <c r="G10" s="17" t="s">
        <v>48</v>
      </c>
      <c r="H10" s="17"/>
    </row>
    <row r="11" spans="1:8">
      <c r="A11" s="17"/>
      <c r="B11" s="17" t="s">
        <v>233</v>
      </c>
      <c r="C11" s="17" t="s">
        <v>236</v>
      </c>
      <c r="D11" s="17" t="s">
        <v>231</v>
      </c>
      <c r="E11" s="17">
        <v>2250</v>
      </c>
      <c r="F11" s="17" t="s">
        <v>48</v>
      </c>
      <c r="G11" s="17" t="s">
        <v>48</v>
      </c>
      <c r="H11" s="17"/>
    </row>
    <row r="12" spans="1:8">
      <c r="A12" s="17"/>
      <c r="B12" s="17" t="s">
        <v>233</v>
      </c>
      <c r="C12" s="17" t="s">
        <v>237</v>
      </c>
      <c r="D12" s="17" t="s">
        <v>231</v>
      </c>
      <c r="E12" s="17">
        <v>600</v>
      </c>
      <c r="F12" s="17" t="s">
        <v>48</v>
      </c>
      <c r="G12" s="17" t="s">
        <v>48</v>
      </c>
      <c r="H12" s="17"/>
    </row>
    <row r="13" spans="1:8">
      <c r="A13" s="17"/>
      <c r="B13" s="17" t="s">
        <v>233</v>
      </c>
      <c r="C13" s="17" t="s">
        <v>238</v>
      </c>
      <c r="D13" s="17" t="s">
        <v>231</v>
      </c>
      <c r="E13" s="17">
        <v>180</v>
      </c>
      <c r="F13" s="17" t="s">
        <v>48</v>
      </c>
      <c r="G13" s="17" t="s">
        <v>48</v>
      </c>
      <c r="H13" s="17"/>
    </row>
    <row r="14" spans="1:8">
      <c r="A14" s="17"/>
      <c r="B14" s="17" t="s">
        <v>233</v>
      </c>
      <c r="C14" s="17" t="s">
        <v>239</v>
      </c>
      <c r="D14" s="17" t="s">
        <v>231</v>
      </c>
      <c r="E14" s="17">
        <v>940</v>
      </c>
      <c r="F14" s="17" t="s">
        <v>48</v>
      </c>
      <c r="G14" s="17" t="s">
        <v>48</v>
      </c>
      <c r="H14" s="17"/>
    </row>
    <row r="15" spans="1:8">
      <c r="A15" s="17"/>
      <c r="B15" s="17" t="s">
        <v>233</v>
      </c>
      <c r="C15" s="17" t="s">
        <v>240</v>
      </c>
      <c r="D15" s="17" t="s">
        <v>231</v>
      </c>
      <c r="E15" s="17">
        <v>180</v>
      </c>
      <c r="F15" s="17" t="s">
        <v>48</v>
      </c>
      <c r="G15" s="17" t="s">
        <v>48</v>
      </c>
      <c r="H15" s="17"/>
    </row>
    <row r="16" spans="1:8">
      <c r="A16" s="17"/>
      <c r="B16" s="17" t="s">
        <v>241</v>
      </c>
      <c r="C16" s="17" t="s">
        <v>242</v>
      </c>
      <c r="D16" s="17" t="s">
        <v>231</v>
      </c>
      <c r="E16" s="17">
        <v>500</v>
      </c>
      <c r="F16" s="17"/>
      <c r="G16" s="17">
        <f t="shared" ref="G16:G24" si="1">F16*E16</f>
        <v>0</v>
      </c>
      <c r="H16" s="17"/>
    </row>
    <row r="17" spans="1:8">
      <c r="A17" s="17">
        <v>8</v>
      </c>
      <c r="B17" s="17" t="s">
        <v>243</v>
      </c>
      <c r="C17" s="17" t="s">
        <v>244</v>
      </c>
      <c r="D17" s="17" t="s">
        <v>43</v>
      </c>
      <c r="E17" s="17">
        <v>2</v>
      </c>
      <c r="F17" s="17"/>
      <c r="G17" s="17">
        <f t="shared" si="1"/>
        <v>0</v>
      </c>
      <c r="H17" s="17"/>
    </row>
    <row r="18" spans="1:8">
      <c r="A18" s="17"/>
      <c r="B18" s="17" t="s">
        <v>245</v>
      </c>
      <c r="C18" s="17" t="s">
        <v>246</v>
      </c>
      <c r="D18" s="17" t="s">
        <v>231</v>
      </c>
      <c r="E18" s="17">
        <v>100</v>
      </c>
      <c r="F18" s="17"/>
      <c r="G18" s="17">
        <f t="shared" si="1"/>
        <v>0</v>
      </c>
      <c r="H18" s="17"/>
    </row>
    <row r="19" spans="1:8">
      <c r="A19" s="17"/>
      <c r="B19" s="17" t="s">
        <v>245</v>
      </c>
      <c r="C19" s="17" t="s">
        <v>247</v>
      </c>
      <c r="D19" s="17" t="s">
        <v>231</v>
      </c>
      <c r="E19" s="17">
        <v>15</v>
      </c>
      <c r="F19" s="17"/>
      <c r="G19" s="17">
        <f t="shared" si="1"/>
        <v>0</v>
      </c>
      <c r="H19" s="17"/>
    </row>
    <row r="20" spans="1:8">
      <c r="A20" s="17"/>
      <c r="B20" s="17" t="s">
        <v>245</v>
      </c>
      <c r="C20" s="17" t="s">
        <v>248</v>
      </c>
      <c r="D20" s="17" t="s">
        <v>231</v>
      </c>
      <c r="E20" s="17">
        <v>4</v>
      </c>
      <c r="F20" s="17"/>
      <c r="G20" s="17">
        <f t="shared" si="1"/>
        <v>0</v>
      </c>
      <c r="H20" s="17"/>
    </row>
    <row r="21" spans="1:8">
      <c r="A21" s="17">
        <v>9</v>
      </c>
      <c r="B21" s="17" t="s">
        <v>249</v>
      </c>
      <c r="C21" s="17" t="s">
        <v>250</v>
      </c>
      <c r="D21" s="17" t="s">
        <v>251</v>
      </c>
      <c r="E21" s="17">
        <v>20</v>
      </c>
      <c r="F21" s="17"/>
      <c r="G21" s="17">
        <f t="shared" si="1"/>
        <v>0</v>
      </c>
      <c r="H21" s="17"/>
    </row>
    <row r="22" spans="1:8">
      <c r="A22" s="17">
        <v>10</v>
      </c>
      <c r="B22" s="17" t="s">
        <v>252</v>
      </c>
      <c r="C22" s="17" t="s">
        <v>253</v>
      </c>
      <c r="D22" s="17" t="s">
        <v>43</v>
      </c>
      <c r="E22" s="17">
        <f>0.04*0.004*7850*900/1000</f>
        <v>1.1304</v>
      </c>
      <c r="F22" s="17"/>
      <c r="G22" s="17">
        <f t="shared" si="1"/>
        <v>0</v>
      </c>
      <c r="H22" s="17" t="s">
        <v>254</v>
      </c>
    </row>
    <row r="23" spans="1:8">
      <c r="A23" s="17">
        <v>11</v>
      </c>
      <c r="B23" s="17" t="s">
        <v>255</v>
      </c>
      <c r="C23" s="17" t="s">
        <v>256</v>
      </c>
      <c r="D23" s="17" t="s">
        <v>38</v>
      </c>
      <c r="E23" s="17">
        <v>1</v>
      </c>
      <c r="F23" s="17"/>
      <c r="G23" s="17">
        <f t="shared" si="1"/>
        <v>0</v>
      </c>
      <c r="H23" s="17" t="s">
        <v>39</v>
      </c>
    </row>
    <row r="24" spans="1:8">
      <c r="A24" s="17">
        <v>12</v>
      </c>
      <c r="B24" s="17" t="s">
        <v>257</v>
      </c>
      <c r="C24" s="17" t="s">
        <v>258</v>
      </c>
      <c r="D24" s="17" t="s">
        <v>38</v>
      </c>
      <c r="E24" s="17">
        <v>10</v>
      </c>
      <c r="F24" s="17"/>
      <c r="G24" s="17">
        <f t="shared" si="1"/>
        <v>0</v>
      </c>
      <c r="H24" s="17" t="s">
        <v>39</v>
      </c>
    </row>
    <row r="25" spans="1:8">
      <c r="A25" s="17"/>
      <c r="B25" s="17" t="s">
        <v>10</v>
      </c>
      <c r="C25" s="17"/>
      <c r="D25" s="17"/>
      <c r="E25" s="17"/>
      <c r="F25" s="17"/>
      <c r="G25" s="17">
        <f>SUM(G2:G24)</f>
        <v>0</v>
      </c>
      <c r="H25" s="17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topLeftCell="A15" workbookViewId="0">
      <selection activeCell="G44" sqref="G44"/>
    </sheetView>
  </sheetViews>
  <sheetFormatPr defaultColWidth="8.88888888888889" defaultRowHeight="14.4" outlineLevelCol="7"/>
  <cols>
    <col min="2" max="2" width="21.6666666666667" customWidth="1"/>
    <col min="3" max="3" width="37.6666666666667" customWidth="1"/>
    <col min="8" max="8" width="24.1111111111111" customWidth="1"/>
  </cols>
  <sheetData>
    <row r="1" spans="1:8">
      <c r="A1" s="11" t="s">
        <v>0</v>
      </c>
      <c r="B1" s="11" t="s">
        <v>14</v>
      </c>
      <c r="C1" s="11" t="s">
        <v>259</v>
      </c>
      <c r="D1" s="11" t="s">
        <v>17</v>
      </c>
      <c r="E1" s="11" t="s">
        <v>18</v>
      </c>
      <c r="F1" s="11" t="s">
        <v>21</v>
      </c>
      <c r="G1" s="11" t="s">
        <v>22</v>
      </c>
      <c r="H1" s="11" t="s">
        <v>3</v>
      </c>
    </row>
    <row r="2" spans="1:8">
      <c r="A2" s="12">
        <v>1</v>
      </c>
      <c r="B2" s="13" t="s">
        <v>260</v>
      </c>
      <c r="C2" s="12"/>
      <c r="D2" s="12"/>
      <c r="E2" s="12"/>
      <c r="F2" s="12"/>
      <c r="G2" s="12"/>
      <c r="H2" s="12" t="s">
        <v>39</v>
      </c>
    </row>
    <row r="3" ht="28.8" spans="1:8">
      <c r="A3" s="12">
        <v>1.1</v>
      </c>
      <c r="B3" s="12" t="s">
        <v>261</v>
      </c>
      <c r="C3" s="13" t="s">
        <v>262</v>
      </c>
      <c r="D3" s="13" t="s">
        <v>27</v>
      </c>
      <c r="E3" s="13">
        <v>2</v>
      </c>
      <c r="F3" s="13"/>
      <c r="G3" s="13">
        <f>F3*E3</f>
        <v>0</v>
      </c>
      <c r="H3" s="13" t="s">
        <v>263</v>
      </c>
    </row>
    <row r="4" spans="1:8">
      <c r="A4" s="14"/>
      <c r="B4" s="15" t="s">
        <v>264</v>
      </c>
      <c r="C4" s="14"/>
      <c r="D4" s="15" t="s">
        <v>265</v>
      </c>
      <c r="E4" s="15">
        <v>12</v>
      </c>
      <c r="F4" s="15" t="s">
        <v>48</v>
      </c>
      <c r="G4" s="15" t="s">
        <v>48</v>
      </c>
      <c r="H4" s="15" t="s">
        <v>266</v>
      </c>
    </row>
    <row r="5" spans="1:8">
      <c r="A5" s="14"/>
      <c r="B5" s="15" t="s">
        <v>267</v>
      </c>
      <c r="C5" s="14"/>
      <c r="D5" s="15" t="s">
        <v>265</v>
      </c>
      <c r="E5" s="14">
        <v>14</v>
      </c>
      <c r="F5" s="15" t="s">
        <v>48</v>
      </c>
      <c r="G5" s="15" t="s">
        <v>48</v>
      </c>
      <c r="H5" s="15" t="s">
        <v>266</v>
      </c>
    </row>
    <row r="6" spans="1:8">
      <c r="A6" s="14"/>
      <c r="B6" s="15" t="s">
        <v>268</v>
      </c>
      <c r="C6" s="15" t="s">
        <v>269</v>
      </c>
      <c r="D6" s="15" t="s">
        <v>38</v>
      </c>
      <c r="E6" s="14">
        <v>16</v>
      </c>
      <c r="F6" s="15" t="s">
        <v>48</v>
      </c>
      <c r="G6" s="15" t="s">
        <v>48</v>
      </c>
      <c r="H6" s="15" t="s">
        <v>266</v>
      </c>
    </row>
    <row r="7" spans="1:8">
      <c r="A7" s="14"/>
      <c r="B7" s="15" t="s">
        <v>270</v>
      </c>
      <c r="C7" s="15" t="s">
        <v>271</v>
      </c>
      <c r="D7" s="15" t="s">
        <v>265</v>
      </c>
      <c r="E7" s="15">
        <v>4</v>
      </c>
      <c r="F7" s="15" t="s">
        <v>48</v>
      </c>
      <c r="G7" s="15" t="s">
        <v>48</v>
      </c>
      <c r="H7" s="15" t="s">
        <v>272</v>
      </c>
    </row>
    <row r="8" ht="28.8" spans="1:8">
      <c r="A8" s="14"/>
      <c r="B8" s="15" t="s">
        <v>273</v>
      </c>
      <c r="C8" s="15" t="s">
        <v>274</v>
      </c>
      <c r="D8" s="15" t="s">
        <v>275</v>
      </c>
      <c r="E8" s="15">
        <v>4</v>
      </c>
      <c r="F8" s="15" t="s">
        <v>48</v>
      </c>
      <c r="G8" s="15" t="s">
        <v>48</v>
      </c>
      <c r="H8" s="15" t="s">
        <v>272</v>
      </c>
    </row>
    <row r="9" spans="1:8">
      <c r="A9" s="14"/>
      <c r="B9" s="15" t="s">
        <v>276</v>
      </c>
      <c r="C9" s="15" t="s">
        <v>277</v>
      </c>
      <c r="D9" s="15" t="s">
        <v>38</v>
      </c>
      <c r="E9" s="15">
        <v>2</v>
      </c>
      <c r="F9" s="15" t="s">
        <v>48</v>
      </c>
      <c r="G9" s="15" t="s">
        <v>48</v>
      </c>
      <c r="H9" s="15" t="s">
        <v>266</v>
      </c>
    </row>
    <row r="10" spans="1:8">
      <c r="A10" s="14"/>
      <c r="B10" s="15" t="s">
        <v>278</v>
      </c>
      <c r="C10" s="14" t="s">
        <v>279</v>
      </c>
      <c r="D10" s="15" t="s">
        <v>38</v>
      </c>
      <c r="E10" s="14">
        <v>2</v>
      </c>
      <c r="F10" s="15" t="s">
        <v>48</v>
      </c>
      <c r="G10" s="15" t="s">
        <v>48</v>
      </c>
      <c r="H10" s="15" t="s">
        <v>266</v>
      </c>
    </row>
    <row r="11" ht="28.8" spans="1:8">
      <c r="A11" s="14"/>
      <c r="B11" s="15" t="s">
        <v>280</v>
      </c>
      <c r="C11" s="15" t="s">
        <v>281</v>
      </c>
      <c r="D11" s="15" t="s">
        <v>38</v>
      </c>
      <c r="E11" s="15">
        <v>4</v>
      </c>
      <c r="F11" s="15" t="s">
        <v>48</v>
      </c>
      <c r="G11" s="15" t="s">
        <v>48</v>
      </c>
      <c r="H11" s="15" t="s">
        <v>266</v>
      </c>
    </row>
    <row r="12" spans="1:8">
      <c r="A12" s="15"/>
      <c r="B12" s="15" t="s">
        <v>282</v>
      </c>
      <c r="C12" s="15" t="s">
        <v>283</v>
      </c>
      <c r="D12" s="15" t="s">
        <v>38</v>
      </c>
      <c r="E12" s="15">
        <v>3</v>
      </c>
      <c r="F12" s="15" t="s">
        <v>48</v>
      </c>
      <c r="G12" s="15" t="s">
        <v>48</v>
      </c>
      <c r="H12" s="15" t="s">
        <v>284</v>
      </c>
    </row>
    <row r="13" spans="1:8">
      <c r="A13" s="15"/>
      <c r="B13" s="15" t="s">
        <v>285</v>
      </c>
      <c r="C13" s="14"/>
      <c r="D13" s="15" t="s">
        <v>38</v>
      </c>
      <c r="E13" s="15">
        <v>2</v>
      </c>
      <c r="F13" s="15" t="s">
        <v>48</v>
      </c>
      <c r="G13" s="15" t="s">
        <v>48</v>
      </c>
      <c r="H13" s="15" t="s">
        <v>284</v>
      </c>
    </row>
    <row r="14" spans="1:8">
      <c r="A14" s="15"/>
      <c r="B14" s="15" t="s">
        <v>286</v>
      </c>
      <c r="C14" s="14"/>
      <c r="D14" s="15" t="s">
        <v>38</v>
      </c>
      <c r="E14" s="15">
        <v>1</v>
      </c>
      <c r="F14" s="15" t="s">
        <v>48</v>
      </c>
      <c r="G14" s="15" t="s">
        <v>48</v>
      </c>
      <c r="H14" s="15" t="s">
        <v>284</v>
      </c>
    </row>
    <row r="15" spans="1:8">
      <c r="A15" s="14"/>
      <c r="B15" s="15" t="s">
        <v>287</v>
      </c>
      <c r="C15" s="14"/>
      <c r="D15" s="15" t="s">
        <v>38</v>
      </c>
      <c r="E15" s="15">
        <v>20</v>
      </c>
      <c r="F15" s="15" t="s">
        <v>48</v>
      </c>
      <c r="G15" s="15" t="s">
        <v>48</v>
      </c>
      <c r="H15" s="15" t="s">
        <v>266</v>
      </c>
    </row>
    <row r="16" spans="1:8">
      <c r="A16" s="14"/>
      <c r="B16" s="15" t="s">
        <v>288</v>
      </c>
      <c r="C16" s="14"/>
      <c r="D16" s="15" t="s">
        <v>38</v>
      </c>
      <c r="E16" s="15">
        <v>2</v>
      </c>
      <c r="F16" s="15" t="s">
        <v>48</v>
      </c>
      <c r="G16" s="15" t="s">
        <v>48</v>
      </c>
      <c r="H16" s="15" t="s">
        <v>266</v>
      </c>
    </row>
    <row r="17" spans="1:8">
      <c r="A17" s="14"/>
      <c r="B17" s="15" t="s">
        <v>289</v>
      </c>
      <c r="C17" s="14"/>
      <c r="D17" s="15" t="s">
        <v>38</v>
      </c>
      <c r="E17" s="15">
        <v>2</v>
      </c>
      <c r="F17" s="15" t="s">
        <v>48</v>
      </c>
      <c r="G17" s="15" t="s">
        <v>48</v>
      </c>
      <c r="H17" s="15" t="s">
        <v>266</v>
      </c>
    </row>
    <row r="18" spans="1:8">
      <c r="A18" s="15"/>
      <c r="B18" s="15" t="s">
        <v>290</v>
      </c>
      <c r="C18" s="14"/>
      <c r="D18" s="15" t="s">
        <v>38</v>
      </c>
      <c r="E18" s="15">
        <v>2</v>
      </c>
      <c r="F18" s="15" t="s">
        <v>48</v>
      </c>
      <c r="G18" s="15" t="s">
        <v>48</v>
      </c>
      <c r="H18" s="15" t="s">
        <v>266</v>
      </c>
    </row>
    <row r="19" spans="1:8">
      <c r="A19" s="13">
        <v>1.2</v>
      </c>
      <c r="B19" s="13" t="s">
        <v>291</v>
      </c>
      <c r="C19" s="13" t="s">
        <v>292</v>
      </c>
      <c r="D19" s="13" t="s">
        <v>27</v>
      </c>
      <c r="E19" s="13">
        <v>1</v>
      </c>
      <c r="F19" s="13"/>
      <c r="G19" s="13">
        <f t="shared" ref="G19:G35" si="0">F19*E19</f>
        <v>0</v>
      </c>
      <c r="H19" s="13" t="s">
        <v>293</v>
      </c>
    </row>
    <row r="20" spans="1:8">
      <c r="A20" s="12">
        <v>2</v>
      </c>
      <c r="B20" s="13" t="s">
        <v>294</v>
      </c>
      <c r="C20" s="12"/>
      <c r="D20" s="12"/>
      <c r="E20" s="12"/>
      <c r="F20" s="12"/>
      <c r="G20" s="12"/>
      <c r="H20" s="16"/>
    </row>
    <row r="21" spans="1:8">
      <c r="A21" s="12"/>
      <c r="B21" s="13" t="s">
        <v>295</v>
      </c>
      <c r="C21" s="12" t="s">
        <v>296</v>
      </c>
      <c r="D21" s="13" t="s">
        <v>153</v>
      </c>
      <c r="E21" s="13">
        <v>80</v>
      </c>
      <c r="F21" s="13"/>
      <c r="G21" s="13">
        <f t="shared" si="0"/>
        <v>0</v>
      </c>
      <c r="H21" s="12" t="s">
        <v>39</v>
      </c>
    </row>
    <row r="22" spans="1:8">
      <c r="A22" s="12"/>
      <c r="B22" s="13" t="s">
        <v>297</v>
      </c>
      <c r="C22" s="13" t="s">
        <v>298</v>
      </c>
      <c r="D22" s="13" t="s">
        <v>153</v>
      </c>
      <c r="E22" s="13">
        <v>24</v>
      </c>
      <c r="F22" s="13"/>
      <c r="G22" s="13">
        <f t="shared" si="0"/>
        <v>0</v>
      </c>
      <c r="H22" s="12" t="s">
        <v>39</v>
      </c>
    </row>
    <row r="23" spans="1:8">
      <c r="A23" s="12"/>
      <c r="B23" s="15" t="s">
        <v>299</v>
      </c>
      <c r="C23" s="13" t="s">
        <v>300</v>
      </c>
      <c r="D23" s="14" t="s">
        <v>86</v>
      </c>
      <c r="E23" s="15">
        <v>3</v>
      </c>
      <c r="F23" s="15"/>
      <c r="G23" s="13">
        <f t="shared" si="0"/>
        <v>0</v>
      </c>
      <c r="H23" s="12" t="s">
        <v>39</v>
      </c>
    </row>
    <row r="24" spans="1:8">
      <c r="A24" s="12"/>
      <c r="B24" s="15" t="s">
        <v>301</v>
      </c>
      <c r="C24" s="15" t="s">
        <v>302</v>
      </c>
      <c r="D24" s="14" t="s">
        <v>86</v>
      </c>
      <c r="E24" s="15">
        <v>300</v>
      </c>
      <c r="F24" s="15"/>
      <c r="G24" s="13">
        <f t="shared" si="0"/>
        <v>0</v>
      </c>
      <c r="H24" s="12" t="s">
        <v>39</v>
      </c>
    </row>
    <row r="25" spans="1:8">
      <c r="A25" s="13"/>
      <c r="B25" s="15" t="s">
        <v>303</v>
      </c>
      <c r="C25" s="15" t="s">
        <v>304</v>
      </c>
      <c r="D25" s="14" t="s">
        <v>86</v>
      </c>
      <c r="E25" s="15">
        <v>300</v>
      </c>
      <c r="F25" s="15"/>
      <c r="G25" s="13">
        <f t="shared" si="0"/>
        <v>0</v>
      </c>
      <c r="H25" s="12" t="s">
        <v>39</v>
      </c>
    </row>
    <row r="26" spans="1:8">
      <c r="A26" s="13"/>
      <c r="B26" s="15" t="s">
        <v>305</v>
      </c>
      <c r="C26" s="15" t="s">
        <v>306</v>
      </c>
      <c r="D26" s="15" t="s">
        <v>153</v>
      </c>
      <c r="E26" s="15">
        <v>10</v>
      </c>
      <c r="F26" s="15"/>
      <c r="G26" s="13">
        <f t="shared" si="0"/>
        <v>0</v>
      </c>
      <c r="H26" s="12" t="s">
        <v>39</v>
      </c>
    </row>
    <row r="27" spans="1:8">
      <c r="A27" s="13"/>
      <c r="B27" s="15" t="s">
        <v>307</v>
      </c>
      <c r="C27" s="15" t="s">
        <v>308</v>
      </c>
      <c r="D27" s="15" t="s">
        <v>153</v>
      </c>
      <c r="E27" s="15">
        <v>24</v>
      </c>
      <c r="F27" s="15"/>
      <c r="G27" s="13">
        <f t="shared" si="0"/>
        <v>0</v>
      </c>
      <c r="H27" s="12" t="s">
        <v>39</v>
      </c>
    </row>
    <row r="28" spans="1:8">
      <c r="A28" s="12"/>
      <c r="B28" s="15" t="s">
        <v>309</v>
      </c>
      <c r="C28" s="15" t="s">
        <v>310</v>
      </c>
      <c r="D28" s="15" t="s">
        <v>311</v>
      </c>
      <c r="E28" s="15">
        <v>8</v>
      </c>
      <c r="F28" s="15"/>
      <c r="G28" s="13">
        <f t="shared" si="0"/>
        <v>0</v>
      </c>
      <c r="H28" s="13" t="s">
        <v>312</v>
      </c>
    </row>
    <row r="29" spans="1:8">
      <c r="A29" s="12"/>
      <c r="B29" s="15" t="s">
        <v>313</v>
      </c>
      <c r="C29" s="15" t="s">
        <v>314</v>
      </c>
      <c r="D29" s="15" t="s">
        <v>315</v>
      </c>
      <c r="E29" s="14">
        <v>200</v>
      </c>
      <c r="F29" s="14"/>
      <c r="G29" s="13">
        <f t="shared" si="0"/>
        <v>0</v>
      </c>
      <c r="H29" s="16"/>
    </row>
    <row r="30" spans="1:8">
      <c r="A30" s="12"/>
      <c r="B30" s="13" t="s">
        <v>316</v>
      </c>
      <c r="C30" s="13" t="s">
        <v>317</v>
      </c>
      <c r="D30" s="12" t="s">
        <v>86</v>
      </c>
      <c r="E30" s="13">
        <v>100</v>
      </c>
      <c r="F30" s="13"/>
      <c r="G30" s="13">
        <f t="shared" si="0"/>
        <v>0</v>
      </c>
      <c r="H30" s="12"/>
    </row>
    <row r="31" spans="1:8">
      <c r="A31" s="12"/>
      <c r="B31" s="13" t="s">
        <v>318</v>
      </c>
      <c r="C31" s="13" t="s">
        <v>319</v>
      </c>
      <c r="D31" s="12" t="s">
        <v>320</v>
      </c>
      <c r="E31" s="13">
        <v>20</v>
      </c>
      <c r="F31" s="13"/>
      <c r="G31" s="13">
        <f t="shared" si="0"/>
        <v>0</v>
      </c>
      <c r="H31" s="12"/>
    </row>
    <row r="32" spans="1:8">
      <c r="A32" s="12"/>
      <c r="B32" s="13" t="s">
        <v>318</v>
      </c>
      <c r="C32" s="13" t="s">
        <v>321</v>
      </c>
      <c r="D32" s="12" t="s">
        <v>320</v>
      </c>
      <c r="E32" s="13">
        <v>20</v>
      </c>
      <c r="F32" s="13"/>
      <c r="G32" s="13">
        <f t="shared" si="0"/>
        <v>0</v>
      </c>
      <c r="H32" s="12"/>
    </row>
    <row r="33" spans="1:8">
      <c r="A33" s="12"/>
      <c r="B33" s="13" t="s">
        <v>322</v>
      </c>
      <c r="C33" s="12"/>
      <c r="D33" s="13" t="s">
        <v>153</v>
      </c>
      <c r="E33" s="13">
        <v>2</v>
      </c>
      <c r="F33" s="13"/>
      <c r="G33" s="13">
        <f t="shared" si="0"/>
        <v>0</v>
      </c>
      <c r="H33" s="13" t="s">
        <v>39</v>
      </c>
    </row>
    <row r="34" spans="1:8">
      <c r="A34" s="12"/>
      <c r="B34" s="15" t="s">
        <v>162</v>
      </c>
      <c r="C34" s="15" t="s">
        <v>323</v>
      </c>
      <c r="D34" s="14" t="s">
        <v>43</v>
      </c>
      <c r="E34" s="15">
        <v>0.2</v>
      </c>
      <c r="F34" s="15"/>
      <c r="G34" s="13">
        <f t="shared" si="0"/>
        <v>0</v>
      </c>
      <c r="H34" s="14"/>
    </row>
    <row r="35" s="10" customFormat="1" spans="1:8">
      <c r="A35" s="17">
        <v>6</v>
      </c>
      <c r="B35" s="18" t="s">
        <v>233</v>
      </c>
      <c r="C35" s="18" t="s">
        <v>230</v>
      </c>
      <c r="D35" s="19" t="s">
        <v>231</v>
      </c>
      <c r="E35" s="18">
        <f>SUM(E36:E42)</f>
        <v>29500</v>
      </c>
      <c r="F35" s="18"/>
      <c r="G35" s="13">
        <f t="shared" si="0"/>
        <v>0</v>
      </c>
      <c r="H35" s="19" t="s">
        <v>232</v>
      </c>
    </row>
    <row r="36" spans="1:8">
      <c r="A36" s="12"/>
      <c r="B36" s="15" t="s">
        <v>324</v>
      </c>
      <c r="C36" s="15" t="s">
        <v>325</v>
      </c>
      <c r="D36" s="15" t="s">
        <v>231</v>
      </c>
      <c r="E36" s="20">
        <v>8000</v>
      </c>
      <c r="F36" s="21" t="s">
        <v>48</v>
      </c>
      <c r="G36" s="21" t="s">
        <v>48</v>
      </c>
      <c r="H36" s="14"/>
    </row>
    <row r="37" spans="1:8">
      <c r="A37" s="12"/>
      <c r="B37" s="15" t="s">
        <v>324</v>
      </c>
      <c r="C37" s="15" t="s">
        <v>326</v>
      </c>
      <c r="D37" s="15" t="s">
        <v>231</v>
      </c>
      <c r="E37" s="20">
        <v>2000</v>
      </c>
      <c r="F37" s="21" t="s">
        <v>48</v>
      </c>
      <c r="G37" s="21" t="s">
        <v>48</v>
      </c>
      <c r="H37" s="14"/>
    </row>
    <row r="38" spans="1:8">
      <c r="A38" s="12"/>
      <c r="B38" s="15" t="s">
        <v>324</v>
      </c>
      <c r="C38" s="15" t="s">
        <v>327</v>
      </c>
      <c r="D38" s="15" t="s">
        <v>231</v>
      </c>
      <c r="E38" s="20">
        <v>8000</v>
      </c>
      <c r="F38" s="21" t="s">
        <v>48</v>
      </c>
      <c r="G38" s="21" t="s">
        <v>48</v>
      </c>
      <c r="H38" s="14"/>
    </row>
    <row r="39" spans="1:8">
      <c r="A39" s="12"/>
      <c r="B39" s="15" t="s">
        <v>328</v>
      </c>
      <c r="C39" s="15" t="s">
        <v>329</v>
      </c>
      <c r="D39" s="15" t="s">
        <v>231</v>
      </c>
      <c r="E39" s="20">
        <v>3000</v>
      </c>
      <c r="F39" s="21" t="s">
        <v>48</v>
      </c>
      <c r="G39" s="21" t="s">
        <v>48</v>
      </c>
      <c r="H39" s="14"/>
    </row>
    <row r="40" spans="1:8">
      <c r="A40" s="12"/>
      <c r="B40" s="15" t="s">
        <v>330</v>
      </c>
      <c r="C40" s="15" t="s">
        <v>331</v>
      </c>
      <c r="D40" s="15" t="s">
        <v>231</v>
      </c>
      <c r="E40" s="20">
        <v>6000</v>
      </c>
      <c r="F40" s="21" t="s">
        <v>48</v>
      </c>
      <c r="G40" s="21" t="s">
        <v>48</v>
      </c>
      <c r="H40" s="14"/>
    </row>
    <row r="41" spans="1:8">
      <c r="A41" s="13"/>
      <c r="B41" s="15" t="s">
        <v>332</v>
      </c>
      <c r="C41" s="15" t="s">
        <v>333</v>
      </c>
      <c r="D41" s="15" t="s">
        <v>231</v>
      </c>
      <c r="E41" s="20">
        <v>2000</v>
      </c>
      <c r="F41" s="21" t="s">
        <v>48</v>
      </c>
      <c r="G41" s="21" t="s">
        <v>48</v>
      </c>
      <c r="H41" s="14"/>
    </row>
    <row r="42" spans="1:8">
      <c r="A42" s="12"/>
      <c r="B42" s="15" t="s">
        <v>334</v>
      </c>
      <c r="C42" s="14"/>
      <c r="D42" s="15" t="s">
        <v>231</v>
      </c>
      <c r="E42" s="20">
        <v>500</v>
      </c>
      <c r="F42" s="21" t="s">
        <v>48</v>
      </c>
      <c r="G42" s="21" t="s">
        <v>48</v>
      </c>
      <c r="H42" s="14"/>
    </row>
    <row r="43" s="10" customFormat="1" spans="1:8">
      <c r="A43" s="18"/>
      <c r="B43" s="18" t="s">
        <v>10</v>
      </c>
      <c r="C43" s="18"/>
      <c r="D43" s="18"/>
      <c r="E43" s="18"/>
      <c r="F43" s="18"/>
      <c r="G43" s="18">
        <f>SUM(G3:G42)</f>
        <v>0</v>
      </c>
      <c r="H43" s="18"/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5"/>
  <sheetViews>
    <sheetView workbookViewId="0">
      <selection activeCell="G17" sqref="G17"/>
    </sheetView>
  </sheetViews>
  <sheetFormatPr defaultColWidth="9.72222222222222" defaultRowHeight="14.4"/>
  <cols>
    <col min="1" max="1" width="5.69444444444444" style="1" customWidth="1"/>
    <col min="2" max="2" width="31.1111111111111" style="1" customWidth="1"/>
    <col min="3" max="3" width="9.30555555555556" style="1" customWidth="1"/>
    <col min="4" max="6" width="10.2777777777778" style="1" customWidth="1"/>
    <col min="7" max="7" width="30.3333333333333" style="1" customWidth="1"/>
    <col min="8" max="8" width="26.5277777777778" style="1" customWidth="1"/>
    <col min="9" max="9" width="33.8888888888889" style="2" customWidth="1"/>
    <col min="10" max="16384" width="9.72222222222222" style="2"/>
  </cols>
  <sheetData>
    <row r="1" s="1" customFormat="1" spans="1:9">
      <c r="A1" s="3" t="s">
        <v>0</v>
      </c>
      <c r="B1" s="3" t="s">
        <v>335</v>
      </c>
      <c r="C1" s="3" t="s">
        <v>17</v>
      </c>
      <c r="D1" s="3" t="s">
        <v>18</v>
      </c>
      <c r="E1" s="3" t="s">
        <v>336</v>
      </c>
      <c r="F1" s="3" t="s">
        <v>22</v>
      </c>
      <c r="G1" s="3" t="s">
        <v>337</v>
      </c>
      <c r="H1" s="3" t="s">
        <v>338</v>
      </c>
      <c r="I1" s="3" t="s">
        <v>339</v>
      </c>
    </row>
    <row r="2" s="2" customFormat="1" spans="1:9">
      <c r="A2" s="4">
        <v>2</v>
      </c>
      <c r="B2" s="4" t="s">
        <v>340</v>
      </c>
      <c r="C2" s="4"/>
      <c r="D2" s="4"/>
      <c r="E2" s="4"/>
      <c r="F2" s="4"/>
      <c r="G2" s="4"/>
      <c r="H2" s="4"/>
      <c r="I2" s="9"/>
    </row>
    <row r="3" s="2" customFormat="1" ht="28.8" spans="1:9">
      <c r="A3" s="5"/>
      <c r="B3" s="4" t="s">
        <v>341</v>
      </c>
      <c r="C3" s="4" t="s">
        <v>342</v>
      </c>
      <c r="D3" s="4">
        <f>50+2.2*8.45*1.2*1.5+1.2*1.8*0.5*1.5</f>
        <v>85.082</v>
      </c>
      <c r="E3" s="4"/>
      <c r="F3" s="6">
        <f>E3*D3</f>
        <v>0</v>
      </c>
      <c r="G3" s="4" t="s">
        <v>343</v>
      </c>
      <c r="H3" s="4" t="s">
        <v>344</v>
      </c>
      <c r="I3" s="4" t="s">
        <v>345</v>
      </c>
    </row>
    <row r="4" s="2" customFormat="1" ht="15.6" spans="1:9">
      <c r="A4" s="5"/>
      <c r="B4" s="4" t="s">
        <v>346</v>
      </c>
      <c r="C4" s="4" t="s">
        <v>342</v>
      </c>
      <c r="D4" s="4">
        <v>40</v>
      </c>
      <c r="E4" s="4"/>
      <c r="F4" s="6">
        <f t="shared" ref="F4:F14" si="0">E4*D4</f>
        <v>0</v>
      </c>
      <c r="G4" s="4" t="s">
        <v>347</v>
      </c>
      <c r="H4" s="4" t="s">
        <v>348</v>
      </c>
      <c r="I4" s="9"/>
    </row>
    <row r="5" s="2" customFormat="1" ht="28.8" spans="1:9">
      <c r="A5" s="5"/>
      <c r="B5" s="4" t="s">
        <v>349</v>
      </c>
      <c r="C5" s="4" t="s">
        <v>342</v>
      </c>
      <c r="D5" s="4">
        <f>1.62*0.81*1.2*0.7*5</f>
        <v>5.51124</v>
      </c>
      <c r="E5" s="4"/>
      <c r="F5" s="6">
        <f t="shared" si="0"/>
        <v>0</v>
      </c>
      <c r="G5" s="4" t="s">
        <v>347</v>
      </c>
      <c r="H5" s="4" t="s">
        <v>348</v>
      </c>
      <c r="I5" s="4" t="s">
        <v>350</v>
      </c>
    </row>
    <row r="6" s="2" customFormat="1" ht="15.6" spans="1:9">
      <c r="A6" s="5"/>
      <c r="B6" s="4" t="s">
        <v>351</v>
      </c>
      <c r="C6" s="4" t="s">
        <v>342</v>
      </c>
      <c r="D6" s="4">
        <f>(2.2*8.45*0.5+1.2*0.45*1*2)*1.2</f>
        <v>12.45</v>
      </c>
      <c r="E6" s="4"/>
      <c r="F6" s="6">
        <f t="shared" si="0"/>
        <v>0</v>
      </c>
      <c r="G6" s="4" t="s">
        <v>347</v>
      </c>
      <c r="H6" s="4" t="s">
        <v>348</v>
      </c>
      <c r="I6" s="9"/>
    </row>
    <row r="7" s="2" customFormat="1" ht="15.6" spans="1:9">
      <c r="A7" s="5"/>
      <c r="B7" s="4" t="s">
        <v>351</v>
      </c>
      <c r="C7" s="4" t="s">
        <v>342</v>
      </c>
      <c r="D7" s="4">
        <f>(2.2*8.45*0.5+1.2*0.45*1*2)*1.2</f>
        <v>12.45</v>
      </c>
      <c r="E7" s="4"/>
      <c r="F7" s="6">
        <f t="shared" si="0"/>
        <v>0</v>
      </c>
      <c r="G7" s="4" t="s">
        <v>347</v>
      </c>
      <c r="H7" s="4" t="s">
        <v>348</v>
      </c>
      <c r="I7" s="9"/>
    </row>
    <row r="8" s="2" customFormat="1" ht="15.6" spans="1:9">
      <c r="A8" s="4"/>
      <c r="B8" s="4" t="s">
        <v>352</v>
      </c>
      <c r="C8" s="4" t="s">
        <v>342</v>
      </c>
      <c r="D8" s="4">
        <f>2.1*1.8*0.6*1.2</f>
        <v>2.7216</v>
      </c>
      <c r="E8" s="4"/>
      <c r="F8" s="6">
        <f t="shared" si="0"/>
        <v>0</v>
      </c>
      <c r="G8" s="4" t="s">
        <v>347</v>
      </c>
      <c r="H8" s="4" t="s">
        <v>353</v>
      </c>
      <c r="I8" s="9"/>
    </row>
    <row r="9" s="2" customFormat="1" spans="1:9">
      <c r="A9" s="4">
        <v>4</v>
      </c>
      <c r="B9" s="4" t="s">
        <v>354</v>
      </c>
      <c r="C9" s="7"/>
      <c r="D9" s="7"/>
      <c r="E9" s="7"/>
      <c r="F9" s="6"/>
      <c r="G9" s="7"/>
      <c r="H9" s="4"/>
      <c r="I9" s="9"/>
    </row>
    <row r="10" s="2" customFormat="1" ht="51" customHeight="1" spans="1:9">
      <c r="A10" s="4"/>
      <c r="B10" s="4" t="s">
        <v>355</v>
      </c>
      <c r="C10" s="4" t="s">
        <v>43</v>
      </c>
      <c r="D10" s="4">
        <v>6.4</v>
      </c>
      <c r="E10" s="8"/>
      <c r="F10" s="6">
        <f t="shared" si="0"/>
        <v>0</v>
      </c>
      <c r="G10" s="8" t="s">
        <v>356</v>
      </c>
      <c r="H10" s="8" t="s">
        <v>357</v>
      </c>
      <c r="I10" s="4" t="s">
        <v>358</v>
      </c>
    </row>
    <row r="11" s="2" customFormat="1" ht="57.6" spans="1:9">
      <c r="A11" s="4">
        <v>5</v>
      </c>
      <c r="B11" s="4" t="s">
        <v>359</v>
      </c>
      <c r="C11" s="4" t="s">
        <v>342</v>
      </c>
      <c r="D11" s="4">
        <v>10</v>
      </c>
      <c r="E11" s="4"/>
      <c r="F11" s="6">
        <f t="shared" si="0"/>
        <v>0</v>
      </c>
      <c r="G11" s="4" t="s">
        <v>360</v>
      </c>
      <c r="H11" s="4" t="s">
        <v>361</v>
      </c>
      <c r="I11" s="9" t="s">
        <v>362</v>
      </c>
    </row>
    <row r="12" s="2" customFormat="1" spans="1:9">
      <c r="A12" s="4">
        <v>13</v>
      </c>
      <c r="B12" s="4" t="s">
        <v>363</v>
      </c>
      <c r="C12" s="4"/>
      <c r="D12" s="4"/>
      <c r="E12" s="4"/>
      <c r="F12" s="6"/>
      <c r="G12" s="4"/>
      <c r="H12" s="4"/>
      <c r="I12" s="9"/>
    </row>
    <row r="13" s="2" customFormat="1" spans="1:9">
      <c r="A13" s="4"/>
      <c r="B13" s="4" t="s">
        <v>364</v>
      </c>
      <c r="C13" s="4" t="s">
        <v>365</v>
      </c>
      <c r="D13" s="4">
        <v>450</v>
      </c>
      <c r="E13" s="4"/>
      <c r="F13" s="6">
        <f t="shared" si="0"/>
        <v>0</v>
      </c>
      <c r="G13" s="4"/>
      <c r="H13" s="4" t="s">
        <v>366</v>
      </c>
      <c r="I13" s="9" t="s">
        <v>367</v>
      </c>
    </row>
    <row r="14" s="2" customFormat="1" spans="1:9">
      <c r="A14" s="4"/>
      <c r="B14" s="4" t="s">
        <v>368</v>
      </c>
      <c r="C14" s="4" t="s">
        <v>43</v>
      </c>
      <c r="D14" s="4">
        <v>1</v>
      </c>
      <c r="E14" s="4"/>
      <c r="F14" s="4">
        <f t="shared" si="0"/>
        <v>0</v>
      </c>
      <c r="G14" s="4"/>
      <c r="H14" s="4"/>
      <c r="I14" s="9"/>
    </row>
    <row r="15" s="2" customFormat="1" spans="1:9">
      <c r="A15" s="4"/>
      <c r="B15" s="4"/>
      <c r="C15" s="4"/>
      <c r="D15" s="4"/>
      <c r="E15" s="4"/>
      <c r="F15" s="4"/>
      <c r="G15" s="4"/>
      <c r="H15" s="4"/>
      <c r="I15" s="9"/>
    </row>
    <row r="16" s="2" customFormat="1" spans="1:9">
      <c r="A16" s="4"/>
      <c r="B16" s="4" t="s">
        <v>165</v>
      </c>
      <c r="C16" s="4"/>
      <c r="D16" s="4"/>
      <c r="E16" s="4"/>
      <c r="F16" s="6">
        <f>SUM(F3:F14)</f>
        <v>0</v>
      </c>
      <c r="G16" s="4"/>
      <c r="H16" s="4"/>
      <c r="I16" s="9"/>
    </row>
    <row r="17" s="2" customFormat="1" spans="1:8">
      <c r="A17" s="1"/>
      <c r="B17" s="1"/>
      <c r="C17" s="1"/>
      <c r="D17" s="1"/>
      <c r="E17" s="1"/>
      <c r="F17" s="1"/>
      <c r="G17" s="1"/>
      <c r="H17" s="1"/>
    </row>
    <row r="18" s="2" customFormat="1" spans="1:8">
      <c r="A18" s="1"/>
      <c r="B18" s="1"/>
      <c r="C18" s="1"/>
      <c r="D18" s="1"/>
      <c r="E18" s="1"/>
      <c r="F18" s="1"/>
      <c r="G18" s="1"/>
      <c r="H18" s="1"/>
    </row>
    <row r="19" s="2" customFormat="1" spans="1:8">
      <c r="A19" s="1"/>
      <c r="B19" s="1"/>
      <c r="C19" s="1"/>
      <c r="D19" s="1"/>
      <c r="E19" s="1"/>
      <c r="F19" s="1"/>
      <c r="G19" s="1"/>
      <c r="H19" s="1"/>
    </row>
    <row r="20" s="2" customFormat="1" spans="1:8">
      <c r="A20" s="1"/>
      <c r="B20" s="1"/>
      <c r="C20" s="1"/>
      <c r="D20" s="1"/>
      <c r="E20" s="1"/>
      <c r="F20" s="1"/>
      <c r="G20" s="1"/>
      <c r="H20" s="1"/>
    </row>
    <row r="21" s="2" customFormat="1" spans="1:8">
      <c r="A21" s="1"/>
      <c r="B21" s="1"/>
      <c r="C21" s="1"/>
      <c r="D21" s="1"/>
      <c r="E21" s="1"/>
      <c r="F21" s="1"/>
      <c r="G21" s="1"/>
      <c r="H21" s="1"/>
    </row>
    <row r="22" s="2" customFormat="1" spans="1:8">
      <c r="A22" s="1"/>
      <c r="B22" s="1"/>
      <c r="C22" s="1"/>
      <c r="D22" s="1"/>
      <c r="E22" s="1"/>
      <c r="F22" s="1"/>
      <c r="G22" s="1"/>
      <c r="H22" s="1"/>
    </row>
    <row r="23" s="2" customFormat="1" spans="1:8">
      <c r="A23" s="1"/>
      <c r="B23" s="1"/>
      <c r="C23" s="1"/>
      <c r="D23" s="1"/>
      <c r="E23" s="1"/>
      <c r="F23" s="1"/>
      <c r="G23" s="1"/>
      <c r="H23" s="1"/>
    </row>
    <row r="24" s="2" customFormat="1" spans="1:8">
      <c r="A24" s="1"/>
      <c r="B24" s="1"/>
      <c r="C24" s="1"/>
      <c r="D24" s="1"/>
      <c r="E24" s="1"/>
      <c r="F24" s="1"/>
      <c r="G24" s="1"/>
      <c r="H24" s="1"/>
    </row>
    <row r="25" s="2" customFormat="1" spans="1:8">
      <c r="A25" s="1"/>
      <c r="B25" s="1"/>
      <c r="C25" s="1"/>
      <c r="D25" s="1"/>
      <c r="E25" s="1"/>
      <c r="F25" s="1"/>
      <c r="G25" s="1"/>
      <c r="H25" s="1"/>
    </row>
    <row r="26" s="2" customFormat="1" spans="1:8">
      <c r="A26" s="1"/>
      <c r="B26" s="1"/>
      <c r="C26" s="1"/>
      <c r="D26" s="1"/>
      <c r="E26" s="1"/>
      <c r="F26" s="1"/>
      <c r="G26" s="1"/>
      <c r="H26" s="1"/>
    </row>
    <row r="27" s="2" customFormat="1" spans="1:8">
      <c r="A27" s="1"/>
      <c r="B27" s="1"/>
      <c r="C27" s="1"/>
      <c r="D27" s="1"/>
      <c r="E27" s="1"/>
      <c r="F27" s="1"/>
      <c r="G27" s="1"/>
      <c r="H27" s="1"/>
    </row>
    <row r="28" s="2" customFormat="1" spans="1:8">
      <c r="A28" s="1"/>
      <c r="B28" s="1"/>
      <c r="C28" s="1"/>
      <c r="D28" s="1"/>
      <c r="E28" s="1"/>
      <c r="F28" s="1"/>
      <c r="G28" s="1"/>
      <c r="H28" s="1"/>
    </row>
    <row r="29" s="2" customFormat="1" spans="1:8">
      <c r="A29" s="1"/>
      <c r="B29" s="1"/>
      <c r="C29" s="1"/>
      <c r="D29" s="1"/>
      <c r="E29" s="1"/>
      <c r="F29" s="1"/>
      <c r="G29" s="1"/>
      <c r="H29" s="1"/>
    </row>
    <row r="30" s="2" customFormat="1" spans="1:8">
      <c r="A30" s="1"/>
      <c r="B30" s="1"/>
      <c r="C30" s="1"/>
      <c r="D30" s="1"/>
      <c r="E30" s="1"/>
      <c r="F30" s="1"/>
      <c r="G30" s="1"/>
      <c r="H30" s="1"/>
    </row>
    <row r="31" s="2" customFormat="1" spans="1:8">
      <c r="A31" s="1"/>
      <c r="B31" s="1"/>
      <c r="C31" s="1"/>
      <c r="D31" s="1"/>
      <c r="E31" s="1"/>
      <c r="F31" s="1"/>
      <c r="G31" s="1"/>
      <c r="H31" s="1"/>
    </row>
    <row r="32" s="2" customFormat="1" spans="1:8">
      <c r="A32" s="1"/>
      <c r="B32" s="1"/>
      <c r="C32" s="1"/>
      <c r="D32" s="1"/>
      <c r="E32" s="1"/>
      <c r="F32" s="1"/>
      <c r="G32" s="1"/>
      <c r="H32" s="1"/>
    </row>
    <row r="33" s="2" customFormat="1" spans="1:8">
      <c r="A33" s="1"/>
      <c r="B33" s="1"/>
      <c r="C33" s="1"/>
      <c r="D33" s="1"/>
      <c r="E33" s="1"/>
      <c r="F33" s="1"/>
      <c r="G33" s="1"/>
      <c r="H33" s="1"/>
    </row>
    <row r="34" s="2" customFormat="1" spans="1:8">
      <c r="A34" s="1"/>
      <c r="B34" s="1"/>
      <c r="C34" s="1"/>
      <c r="D34" s="1"/>
      <c r="E34" s="1"/>
      <c r="F34" s="1"/>
      <c r="G34" s="1"/>
      <c r="H34" s="1"/>
    </row>
    <row r="35" s="2" customFormat="1" spans="1:8">
      <c r="A35" s="1"/>
      <c r="B35" s="1"/>
      <c r="C35" s="1"/>
      <c r="D35" s="1"/>
      <c r="E35" s="1"/>
      <c r="F35" s="1"/>
      <c r="G35" s="1"/>
      <c r="H35" s="1"/>
    </row>
    <row r="36" s="2" customFormat="1" spans="1:8">
      <c r="A36" s="1"/>
      <c r="B36" s="1"/>
      <c r="C36" s="1"/>
      <c r="D36" s="1"/>
      <c r="E36" s="1"/>
      <c r="F36" s="1"/>
      <c r="G36" s="1"/>
      <c r="H36" s="1"/>
    </row>
    <row r="37" s="2" customFormat="1" spans="1:8">
      <c r="A37" s="1"/>
      <c r="B37" s="1"/>
      <c r="C37" s="1"/>
      <c r="D37" s="1"/>
      <c r="E37" s="1"/>
      <c r="F37" s="1"/>
      <c r="G37" s="1"/>
      <c r="H37" s="1"/>
    </row>
    <row r="38" s="2" customFormat="1" spans="1:8">
      <c r="A38" s="1"/>
      <c r="B38" s="1"/>
      <c r="C38" s="1"/>
      <c r="D38" s="1"/>
      <c r="E38" s="1"/>
      <c r="F38" s="1"/>
      <c r="G38" s="1"/>
      <c r="H38" s="1"/>
    </row>
    <row r="39" s="2" customFormat="1" spans="1:8">
      <c r="A39" s="1"/>
      <c r="B39" s="1"/>
      <c r="C39" s="1"/>
      <c r="D39" s="1"/>
      <c r="E39" s="1"/>
      <c r="F39" s="1"/>
      <c r="G39" s="1"/>
      <c r="H39" s="1"/>
    </row>
    <row r="40" s="2" customFormat="1" spans="1:8">
      <c r="A40" s="1"/>
      <c r="B40" s="1"/>
      <c r="C40" s="1"/>
      <c r="D40" s="1"/>
      <c r="E40" s="1"/>
      <c r="F40" s="1"/>
      <c r="G40" s="1"/>
      <c r="H40" s="1"/>
    </row>
    <row r="41" s="2" customFormat="1" spans="1:8">
      <c r="A41" s="1"/>
      <c r="B41" s="1"/>
      <c r="C41" s="1"/>
      <c r="D41" s="1"/>
      <c r="E41" s="1"/>
      <c r="F41" s="1"/>
      <c r="G41" s="1"/>
      <c r="H41" s="1"/>
    </row>
    <row r="42" s="2" customFormat="1" spans="1:8">
      <c r="A42" s="1"/>
      <c r="B42" s="1"/>
      <c r="C42" s="1"/>
      <c r="D42" s="1"/>
      <c r="E42" s="1"/>
      <c r="F42" s="1"/>
      <c r="G42" s="1"/>
      <c r="H42" s="1"/>
    </row>
    <row r="43" s="2" customFormat="1" spans="1:8">
      <c r="A43" s="1"/>
      <c r="B43" s="1"/>
      <c r="C43" s="1"/>
      <c r="D43" s="1"/>
      <c r="E43" s="1"/>
      <c r="F43" s="1"/>
      <c r="G43" s="1"/>
      <c r="H43" s="1"/>
    </row>
    <row r="44" s="2" customFormat="1" spans="1:8">
      <c r="A44" s="1"/>
      <c r="B44" s="1"/>
      <c r="C44" s="1"/>
      <c r="D44" s="1"/>
      <c r="E44" s="1"/>
      <c r="F44" s="1"/>
      <c r="G44" s="1"/>
      <c r="H44" s="1"/>
    </row>
    <row r="45" s="2" customFormat="1" spans="1:8">
      <c r="A45" s="1"/>
      <c r="B45" s="1"/>
      <c r="C45" s="1"/>
      <c r="D45" s="1"/>
      <c r="E45" s="1"/>
      <c r="F45" s="1"/>
      <c r="G45" s="1"/>
      <c r="H45" s="1"/>
    </row>
    <row r="46" s="2" customFormat="1" spans="1:8">
      <c r="A46" s="1"/>
      <c r="B46" s="1"/>
      <c r="C46" s="1"/>
      <c r="D46" s="1"/>
      <c r="E46" s="1"/>
      <c r="F46" s="1"/>
      <c r="G46" s="1"/>
      <c r="H46" s="1"/>
    </row>
    <row r="47" s="2" customFormat="1" spans="1:8">
      <c r="A47" s="1"/>
      <c r="B47" s="1"/>
      <c r="C47" s="1"/>
      <c r="D47" s="1"/>
      <c r="E47" s="1"/>
      <c r="F47" s="1"/>
      <c r="G47" s="1"/>
      <c r="H47" s="1"/>
    </row>
    <row r="48" s="2" customFormat="1" spans="1:8">
      <c r="A48" s="1"/>
      <c r="B48" s="1"/>
      <c r="C48" s="1"/>
      <c r="D48" s="1"/>
      <c r="E48" s="1"/>
      <c r="F48" s="1"/>
      <c r="G48" s="1"/>
      <c r="H48" s="1"/>
    </row>
    <row r="49" s="2" customFormat="1" spans="1:8">
      <c r="A49" s="1"/>
      <c r="B49" s="1"/>
      <c r="C49" s="1"/>
      <c r="D49" s="1"/>
      <c r="E49" s="1"/>
      <c r="F49" s="1"/>
      <c r="G49" s="1"/>
      <c r="H49" s="1"/>
    </row>
    <row r="50" s="2" customFormat="1" spans="1:8">
      <c r="A50" s="1"/>
      <c r="B50" s="1"/>
      <c r="C50" s="1"/>
      <c r="D50" s="1"/>
      <c r="E50" s="1"/>
      <c r="F50" s="1"/>
      <c r="G50" s="1"/>
      <c r="H50" s="1"/>
    </row>
    <row r="51" s="2" customFormat="1" spans="1:8">
      <c r="A51" s="1"/>
      <c r="B51" s="1"/>
      <c r="C51" s="1"/>
      <c r="D51" s="1"/>
      <c r="E51" s="1"/>
      <c r="F51" s="1"/>
      <c r="G51" s="1"/>
      <c r="H51" s="1"/>
    </row>
    <row r="52" s="2" customFormat="1" spans="1:8">
      <c r="A52" s="1"/>
      <c r="B52" s="1"/>
      <c r="C52" s="1"/>
      <c r="D52" s="1"/>
      <c r="E52" s="1"/>
      <c r="F52" s="1"/>
      <c r="G52" s="1"/>
      <c r="H52" s="1"/>
    </row>
    <row r="53" s="2" customFormat="1" spans="1:8">
      <c r="A53" s="1"/>
      <c r="B53" s="1"/>
      <c r="C53" s="1"/>
      <c r="D53" s="1"/>
      <c r="E53" s="1"/>
      <c r="F53" s="1"/>
      <c r="G53" s="1"/>
      <c r="H53" s="1"/>
    </row>
    <row r="54" s="2" customFormat="1" spans="1:8">
      <c r="A54" s="1"/>
      <c r="B54" s="1"/>
      <c r="C54" s="1"/>
      <c r="D54" s="1"/>
      <c r="E54" s="1"/>
      <c r="F54" s="1"/>
      <c r="G54" s="1"/>
      <c r="H54" s="1"/>
    </row>
    <row r="55" s="2" customFormat="1" spans="1:8">
      <c r="A55" s="1"/>
      <c r="B55" s="1"/>
      <c r="C55" s="1"/>
      <c r="D55" s="1"/>
      <c r="E55" s="1"/>
      <c r="F55" s="1"/>
      <c r="G55" s="1"/>
      <c r="H55" s="1"/>
    </row>
    <row r="56" s="2" customFormat="1" spans="1:8">
      <c r="A56" s="1"/>
      <c r="B56" s="1"/>
      <c r="C56" s="1"/>
      <c r="D56" s="1"/>
      <c r="E56" s="1"/>
      <c r="F56" s="1"/>
      <c r="G56" s="1"/>
      <c r="H56" s="1"/>
    </row>
    <row r="57" s="2" customFormat="1" spans="1:8">
      <c r="A57" s="1"/>
      <c r="B57" s="1"/>
      <c r="C57" s="1"/>
      <c r="D57" s="1"/>
      <c r="E57" s="1"/>
      <c r="F57" s="1"/>
      <c r="G57" s="1"/>
      <c r="H57" s="1"/>
    </row>
    <row r="58" s="2" customFormat="1" spans="1:8">
      <c r="A58" s="1"/>
      <c r="B58" s="1"/>
      <c r="C58" s="1"/>
      <c r="D58" s="1"/>
      <c r="E58" s="1"/>
      <c r="F58" s="1"/>
      <c r="G58" s="1"/>
      <c r="H58" s="1"/>
    </row>
    <row r="59" s="2" customFormat="1" spans="1:8">
      <c r="A59" s="1"/>
      <c r="B59" s="1"/>
      <c r="C59" s="1"/>
      <c r="D59" s="1"/>
      <c r="E59" s="1"/>
      <c r="F59" s="1"/>
      <c r="G59" s="1"/>
      <c r="H59" s="1"/>
    </row>
    <row r="60" s="2" customFormat="1" spans="1:8">
      <c r="A60" s="1"/>
      <c r="B60" s="1"/>
      <c r="C60" s="1"/>
      <c r="D60" s="1"/>
      <c r="E60" s="1"/>
      <c r="F60" s="1"/>
      <c r="G60" s="1"/>
      <c r="H60" s="1"/>
    </row>
    <row r="61" s="2" customFormat="1" spans="1:8">
      <c r="A61" s="1"/>
      <c r="B61" s="1"/>
      <c r="C61" s="1"/>
      <c r="D61" s="1"/>
      <c r="E61" s="1"/>
      <c r="F61" s="1"/>
      <c r="G61" s="1"/>
      <c r="H61" s="1"/>
    </row>
    <row r="62" s="2" customFormat="1" spans="1:8">
      <c r="A62" s="1"/>
      <c r="B62" s="1"/>
      <c r="C62" s="1"/>
      <c r="D62" s="1"/>
      <c r="E62" s="1"/>
      <c r="F62" s="1"/>
      <c r="G62" s="1"/>
      <c r="H62" s="1"/>
    </row>
    <row r="63" s="2" customFormat="1" spans="1:8">
      <c r="A63" s="1"/>
      <c r="B63" s="1"/>
      <c r="C63" s="1"/>
      <c r="D63" s="1"/>
      <c r="E63" s="1"/>
      <c r="F63" s="1"/>
      <c r="G63" s="1"/>
      <c r="H63" s="1"/>
    </row>
    <row r="64" s="2" customFormat="1" spans="1:8">
      <c r="A64" s="1"/>
      <c r="B64" s="1"/>
      <c r="C64" s="1"/>
      <c r="D64" s="1"/>
      <c r="E64" s="1"/>
      <c r="F64" s="1"/>
      <c r="G64" s="1"/>
      <c r="H64" s="1"/>
    </row>
    <row r="65" s="2" customFormat="1" spans="1:8">
      <c r="A65" s="1"/>
      <c r="B65" s="1"/>
      <c r="C65" s="1"/>
      <c r="D65" s="1"/>
      <c r="E65" s="1"/>
      <c r="F65" s="1"/>
      <c r="G65" s="1"/>
      <c r="H65" s="1"/>
    </row>
    <row r="66" s="2" customFormat="1" spans="1:8">
      <c r="A66" s="1"/>
      <c r="B66" s="1"/>
      <c r="C66" s="1"/>
      <c r="D66" s="1"/>
      <c r="E66" s="1"/>
      <c r="F66" s="1"/>
      <c r="G66" s="1"/>
      <c r="H66" s="1"/>
    </row>
    <row r="67" s="2" customFormat="1" spans="1:8">
      <c r="A67" s="1"/>
      <c r="B67" s="1"/>
      <c r="C67" s="1"/>
      <c r="D67" s="1"/>
      <c r="E67" s="1"/>
      <c r="F67" s="1"/>
      <c r="G67" s="1"/>
      <c r="H67" s="1"/>
    </row>
    <row r="68" s="2" customFormat="1" spans="1:8">
      <c r="A68" s="1"/>
      <c r="B68" s="1"/>
      <c r="C68" s="1"/>
      <c r="D68" s="1"/>
      <c r="E68" s="1"/>
      <c r="F68" s="1"/>
      <c r="G68" s="1"/>
      <c r="H68" s="1"/>
    </row>
    <row r="69" s="2" customFormat="1" spans="1:8">
      <c r="A69" s="1"/>
      <c r="B69" s="1"/>
      <c r="C69" s="1"/>
      <c r="D69" s="1"/>
      <c r="E69" s="1"/>
      <c r="F69" s="1"/>
      <c r="G69" s="1"/>
      <c r="H69" s="1"/>
    </row>
    <row r="70" s="2" customFormat="1" spans="1:8">
      <c r="A70" s="1"/>
      <c r="B70" s="1"/>
      <c r="C70" s="1"/>
      <c r="D70" s="1"/>
      <c r="E70" s="1"/>
      <c r="F70" s="1"/>
      <c r="G70" s="1"/>
      <c r="H70" s="1"/>
    </row>
    <row r="71" s="2" customFormat="1" spans="1:8">
      <c r="A71" s="1"/>
      <c r="B71" s="1"/>
      <c r="C71" s="1"/>
      <c r="D71" s="1"/>
      <c r="E71" s="1"/>
      <c r="F71" s="1"/>
      <c r="G71" s="1"/>
      <c r="H71" s="1"/>
    </row>
    <row r="72" s="2" customFormat="1" spans="1:8">
      <c r="A72" s="1"/>
      <c r="B72" s="1"/>
      <c r="C72" s="1"/>
      <c r="D72" s="1"/>
      <c r="E72" s="1"/>
      <c r="F72" s="1"/>
      <c r="G72" s="1"/>
      <c r="H72" s="1"/>
    </row>
    <row r="73" s="2" customFormat="1" spans="1:8">
      <c r="A73" s="1"/>
      <c r="B73" s="1"/>
      <c r="C73" s="1"/>
      <c r="D73" s="1"/>
      <c r="E73" s="1"/>
      <c r="F73" s="1"/>
      <c r="G73" s="1"/>
      <c r="H73" s="1"/>
    </row>
    <row r="74" s="2" customFormat="1" spans="1:8">
      <c r="A74" s="1"/>
      <c r="B74" s="1"/>
      <c r="C74" s="1"/>
      <c r="D74" s="1"/>
      <c r="E74" s="1"/>
      <c r="F74" s="1"/>
      <c r="G74" s="1"/>
      <c r="H74" s="1"/>
    </row>
    <row r="75" s="2" customFormat="1" spans="1:8">
      <c r="A75" s="1"/>
      <c r="B75" s="1"/>
      <c r="C75" s="1"/>
      <c r="D75" s="1"/>
      <c r="E75" s="1"/>
      <c r="F75" s="1"/>
      <c r="G75" s="1"/>
      <c r="H75" s="1"/>
    </row>
    <row r="76" s="2" customFormat="1" spans="1:8">
      <c r="A76" s="1"/>
      <c r="B76" s="1"/>
      <c r="C76" s="1"/>
      <c r="D76" s="1"/>
      <c r="E76" s="1"/>
      <c r="F76" s="1"/>
      <c r="G76" s="1"/>
      <c r="H76" s="1"/>
    </row>
    <row r="77" s="2" customFormat="1" spans="1:8">
      <c r="A77" s="1"/>
      <c r="B77" s="1"/>
      <c r="C77" s="1"/>
      <c r="D77" s="1"/>
      <c r="E77" s="1"/>
      <c r="F77" s="1"/>
      <c r="G77" s="1"/>
      <c r="H77" s="1"/>
    </row>
    <row r="78" s="2" customFormat="1" spans="1:8">
      <c r="A78" s="1"/>
      <c r="B78" s="1"/>
      <c r="C78" s="1"/>
      <c r="D78" s="1"/>
      <c r="E78" s="1"/>
      <c r="F78" s="1"/>
      <c r="G78" s="1"/>
      <c r="H78" s="1"/>
    </row>
    <row r="79" s="2" customFormat="1" spans="1:8">
      <c r="A79" s="1"/>
      <c r="B79" s="1"/>
      <c r="C79" s="1"/>
      <c r="D79" s="1"/>
      <c r="E79" s="1"/>
      <c r="F79" s="1"/>
      <c r="G79" s="1"/>
      <c r="H79" s="1"/>
    </row>
    <row r="80" s="2" customFormat="1" spans="1:8">
      <c r="A80" s="1"/>
      <c r="B80" s="1"/>
      <c r="C80" s="1"/>
      <c r="D80" s="1"/>
      <c r="E80" s="1"/>
      <c r="F80" s="1"/>
      <c r="G80" s="1"/>
      <c r="H80" s="1"/>
    </row>
    <row r="81" s="2" customFormat="1" spans="1:8">
      <c r="A81" s="1"/>
      <c r="B81" s="1"/>
      <c r="C81" s="1"/>
      <c r="D81" s="1"/>
      <c r="E81" s="1"/>
      <c r="F81" s="1"/>
      <c r="G81" s="1"/>
      <c r="H81" s="1"/>
    </row>
    <row r="82" s="2" customFormat="1" spans="1:8">
      <c r="A82" s="1"/>
      <c r="B82" s="1"/>
      <c r="C82" s="1"/>
      <c r="D82" s="1"/>
      <c r="E82" s="1"/>
      <c r="F82" s="1"/>
      <c r="G82" s="1"/>
      <c r="H82" s="1"/>
    </row>
    <row r="83" s="2" customFormat="1" spans="1:8">
      <c r="A83" s="1"/>
      <c r="B83" s="1"/>
      <c r="C83" s="1"/>
      <c r="D83" s="1"/>
      <c r="E83" s="1"/>
      <c r="F83" s="1"/>
      <c r="G83" s="1"/>
      <c r="H83" s="1"/>
    </row>
    <row r="84" s="2" customFormat="1" spans="1:8">
      <c r="A84" s="1"/>
      <c r="B84" s="1"/>
      <c r="C84" s="1"/>
      <c r="D84" s="1"/>
      <c r="E84" s="1"/>
      <c r="F84" s="1"/>
      <c r="G84" s="1"/>
      <c r="H84" s="1"/>
    </row>
    <row r="85" s="2" customFormat="1" spans="1:8">
      <c r="A85" s="1"/>
      <c r="B85" s="1"/>
      <c r="C85" s="1"/>
      <c r="D85" s="1"/>
      <c r="E85" s="1"/>
      <c r="F85" s="1"/>
      <c r="G85" s="1"/>
      <c r="H85" s="1"/>
    </row>
    <row r="86" s="2" customFormat="1" spans="1:8">
      <c r="A86" s="1"/>
      <c r="B86" s="1"/>
      <c r="C86" s="1"/>
      <c r="D86" s="1"/>
      <c r="E86" s="1"/>
      <c r="F86" s="1"/>
      <c r="G86" s="1"/>
      <c r="H86" s="1"/>
    </row>
    <row r="87" s="2" customFormat="1" spans="1:8">
      <c r="A87" s="1"/>
      <c r="B87" s="1"/>
      <c r="C87" s="1"/>
      <c r="D87" s="1"/>
      <c r="E87" s="1"/>
      <c r="F87" s="1"/>
      <c r="G87" s="1"/>
      <c r="H87" s="1"/>
    </row>
    <row r="88" s="2" customFormat="1" spans="1:8">
      <c r="A88" s="1"/>
      <c r="B88" s="1"/>
      <c r="C88" s="1"/>
      <c r="D88" s="1"/>
      <c r="E88" s="1"/>
      <c r="F88" s="1"/>
      <c r="G88" s="1"/>
      <c r="H88" s="1"/>
    </row>
    <row r="89" s="2" customFormat="1" spans="1:8">
      <c r="A89" s="1"/>
      <c r="B89" s="1"/>
      <c r="C89" s="1"/>
      <c r="D89" s="1"/>
      <c r="E89" s="1"/>
      <c r="F89" s="1"/>
      <c r="G89" s="1"/>
      <c r="H89" s="1"/>
    </row>
    <row r="90" s="2" customFormat="1" spans="1:8">
      <c r="A90" s="1"/>
      <c r="B90" s="1"/>
      <c r="C90" s="1"/>
      <c r="D90" s="1"/>
      <c r="E90" s="1"/>
      <c r="F90" s="1"/>
      <c r="G90" s="1"/>
      <c r="H90" s="1"/>
    </row>
    <row r="91" s="2" customFormat="1" spans="1:8">
      <c r="A91" s="1"/>
      <c r="B91" s="1"/>
      <c r="C91" s="1"/>
      <c r="D91" s="1"/>
      <c r="E91" s="1"/>
      <c r="F91" s="1"/>
      <c r="G91" s="1"/>
      <c r="H91" s="1"/>
    </row>
    <row r="92" s="2" customFormat="1" spans="1:8">
      <c r="A92" s="1"/>
      <c r="B92" s="1"/>
      <c r="C92" s="1"/>
      <c r="D92" s="1"/>
      <c r="E92" s="1"/>
      <c r="F92" s="1"/>
      <c r="G92" s="1"/>
      <c r="H92" s="1"/>
    </row>
    <row r="93" s="2" customFormat="1" spans="1:8">
      <c r="A93" s="1"/>
      <c r="B93" s="1"/>
      <c r="C93" s="1"/>
      <c r="D93" s="1"/>
      <c r="E93" s="1"/>
      <c r="F93" s="1"/>
      <c r="G93" s="1"/>
      <c r="H93" s="1"/>
    </row>
    <row r="94" s="2" customFormat="1" spans="1:8">
      <c r="A94" s="1"/>
      <c r="B94" s="1"/>
      <c r="C94" s="1"/>
      <c r="D94" s="1"/>
      <c r="E94" s="1"/>
      <c r="F94" s="1"/>
      <c r="G94" s="1"/>
      <c r="H94" s="1"/>
    </row>
    <row r="95" s="2" customFormat="1" spans="1:8">
      <c r="A95" s="1"/>
      <c r="B95" s="1"/>
      <c r="C95" s="1"/>
      <c r="D95" s="1"/>
      <c r="E95" s="1"/>
      <c r="F95" s="1"/>
      <c r="G95" s="1"/>
      <c r="H95" s="1"/>
    </row>
    <row r="96" s="2" customFormat="1" spans="1:8">
      <c r="A96" s="1"/>
      <c r="B96" s="1"/>
      <c r="C96" s="1"/>
      <c r="D96" s="1"/>
      <c r="E96" s="1"/>
      <c r="F96" s="1"/>
      <c r="G96" s="1"/>
      <c r="H96" s="1"/>
    </row>
    <row r="97" s="2" customFormat="1" spans="1:8">
      <c r="A97" s="1"/>
      <c r="B97" s="1"/>
      <c r="C97" s="1"/>
      <c r="D97" s="1"/>
      <c r="E97" s="1"/>
      <c r="F97" s="1"/>
      <c r="G97" s="1"/>
      <c r="H97" s="1"/>
    </row>
    <row r="98" s="2" customFormat="1" spans="1:8">
      <c r="A98" s="1"/>
      <c r="B98" s="1"/>
      <c r="C98" s="1"/>
      <c r="D98" s="1"/>
      <c r="E98" s="1"/>
      <c r="F98" s="1"/>
      <c r="G98" s="1"/>
      <c r="H98" s="1"/>
    </row>
    <row r="99" s="2" customFormat="1" spans="1:8">
      <c r="A99" s="1"/>
      <c r="B99" s="1"/>
      <c r="C99" s="1"/>
      <c r="D99" s="1"/>
      <c r="E99" s="1"/>
      <c r="F99" s="1"/>
      <c r="G99" s="1"/>
      <c r="H99" s="1"/>
    </row>
    <row r="100" s="2" customFormat="1" spans="1:8">
      <c r="A100" s="1"/>
      <c r="B100" s="1"/>
      <c r="C100" s="1"/>
      <c r="D100" s="1"/>
      <c r="E100" s="1"/>
      <c r="F100" s="1"/>
      <c r="G100" s="1"/>
      <c r="H100" s="1"/>
    </row>
    <row r="101" s="2" customFormat="1" spans="1:8">
      <c r="A101" s="1"/>
      <c r="B101" s="1"/>
      <c r="C101" s="1"/>
      <c r="D101" s="1"/>
      <c r="E101" s="1"/>
      <c r="F101" s="1"/>
      <c r="G101" s="1"/>
      <c r="H101" s="1"/>
    </row>
    <row r="102" s="2" customFormat="1" spans="1:8">
      <c r="A102" s="1"/>
      <c r="B102" s="1"/>
      <c r="C102" s="1"/>
      <c r="D102" s="1"/>
      <c r="E102" s="1"/>
      <c r="F102" s="1"/>
      <c r="G102" s="1"/>
      <c r="H102" s="1"/>
    </row>
    <row r="103" s="2" customFormat="1" spans="1:8">
      <c r="A103" s="1"/>
      <c r="B103" s="1"/>
      <c r="C103" s="1"/>
      <c r="D103" s="1"/>
      <c r="E103" s="1"/>
      <c r="F103" s="1"/>
      <c r="G103" s="1"/>
      <c r="H103" s="1"/>
    </row>
    <row r="104" s="2" customFormat="1" spans="1:8">
      <c r="A104" s="1"/>
      <c r="B104" s="1"/>
      <c r="C104" s="1"/>
      <c r="D104" s="1"/>
      <c r="E104" s="1"/>
      <c r="F104" s="1"/>
      <c r="G104" s="1"/>
      <c r="H104" s="1"/>
    </row>
    <row r="105" s="2" customFormat="1" spans="1:8">
      <c r="A105" s="1"/>
      <c r="B105" s="1"/>
      <c r="C105" s="1"/>
      <c r="D105" s="1"/>
      <c r="E105" s="1"/>
      <c r="F105" s="1"/>
      <c r="G105" s="1"/>
      <c r="H105" s="1"/>
    </row>
    <row r="106" s="2" customFormat="1" spans="1:8">
      <c r="A106" s="1"/>
      <c r="B106" s="1"/>
      <c r="C106" s="1"/>
      <c r="D106" s="1"/>
      <c r="E106" s="1"/>
      <c r="F106" s="1"/>
      <c r="G106" s="1"/>
      <c r="H106" s="1"/>
    </row>
    <row r="107" s="2" customFormat="1" spans="1:8">
      <c r="A107" s="1"/>
      <c r="B107" s="1"/>
      <c r="C107" s="1"/>
      <c r="D107" s="1"/>
      <c r="E107" s="1"/>
      <c r="F107" s="1"/>
      <c r="G107" s="1"/>
      <c r="H107" s="1"/>
    </row>
    <row r="108" s="2" customFormat="1" spans="1:8">
      <c r="A108" s="1"/>
      <c r="B108" s="1"/>
      <c r="C108" s="1"/>
      <c r="D108" s="1"/>
      <c r="E108" s="1"/>
      <c r="F108" s="1"/>
      <c r="G108" s="1"/>
      <c r="H108" s="1"/>
    </row>
    <row r="109" s="2" customFormat="1" spans="1:8">
      <c r="A109" s="1"/>
      <c r="B109" s="1"/>
      <c r="C109" s="1"/>
      <c r="D109" s="1"/>
      <c r="E109" s="1"/>
      <c r="F109" s="1"/>
      <c r="G109" s="1"/>
      <c r="H109" s="1"/>
    </row>
    <row r="110" s="2" customFormat="1" spans="1:8">
      <c r="A110" s="1"/>
      <c r="B110" s="1"/>
      <c r="C110" s="1"/>
      <c r="D110" s="1"/>
      <c r="E110" s="1"/>
      <c r="F110" s="1"/>
      <c r="G110" s="1"/>
      <c r="H110" s="1"/>
    </row>
    <row r="111" s="2" customFormat="1" spans="1:8">
      <c r="A111" s="1"/>
      <c r="B111" s="1"/>
      <c r="C111" s="1"/>
      <c r="D111" s="1"/>
      <c r="E111" s="1"/>
      <c r="F111" s="1"/>
      <c r="G111" s="1"/>
      <c r="H111" s="1"/>
    </row>
    <row r="112" s="2" customFormat="1" spans="1:8">
      <c r="A112" s="1"/>
      <c r="B112" s="1"/>
      <c r="C112" s="1"/>
      <c r="D112" s="1"/>
      <c r="E112" s="1"/>
      <c r="F112" s="1"/>
      <c r="G112" s="1"/>
      <c r="H112" s="1"/>
    </row>
    <row r="113" s="2" customFormat="1" spans="1:8">
      <c r="A113" s="1"/>
      <c r="B113" s="1"/>
      <c r="C113" s="1"/>
      <c r="D113" s="1"/>
      <c r="E113" s="1"/>
      <c r="F113" s="1"/>
      <c r="G113" s="1"/>
      <c r="H113" s="1"/>
    </row>
    <row r="114" s="2" customFormat="1" spans="1:8">
      <c r="A114" s="1"/>
      <c r="B114" s="1"/>
      <c r="C114" s="1"/>
      <c r="D114" s="1"/>
      <c r="E114" s="1"/>
      <c r="F114" s="1"/>
      <c r="G114" s="1"/>
      <c r="H114" s="1"/>
    </row>
    <row r="115" s="2" customFormat="1" spans="1:8">
      <c r="A115" s="1"/>
      <c r="B115" s="1"/>
      <c r="C115" s="1"/>
      <c r="D115" s="1"/>
      <c r="E115" s="1"/>
      <c r="F115" s="1"/>
      <c r="G115" s="1"/>
      <c r="H115" s="1"/>
    </row>
    <row r="116" s="2" customFormat="1" spans="1:8">
      <c r="A116" s="1"/>
      <c r="B116" s="1"/>
      <c r="C116" s="1"/>
      <c r="D116" s="1"/>
      <c r="E116" s="1"/>
      <c r="F116" s="1"/>
      <c r="G116" s="1"/>
      <c r="H116" s="1"/>
    </row>
    <row r="117" s="2" customFormat="1" spans="1:8">
      <c r="A117" s="1"/>
      <c r="B117" s="1"/>
      <c r="C117" s="1"/>
      <c r="D117" s="1"/>
      <c r="E117" s="1"/>
      <c r="F117" s="1"/>
      <c r="G117" s="1"/>
      <c r="H117" s="1"/>
    </row>
    <row r="118" s="2" customFormat="1" spans="1:8">
      <c r="A118" s="1"/>
      <c r="B118" s="1"/>
      <c r="C118" s="1"/>
      <c r="D118" s="1"/>
      <c r="E118" s="1"/>
      <c r="F118" s="1"/>
      <c r="G118" s="1"/>
      <c r="H118" s="1"/>
    </row>
    <row r="119" s="2" customFormat="1" spans="1:8">
      <c r="A119" s="1"/>
      <c r="B119" s="1"/>
      <c r="C119" s="1"/>
      <c r="D119" s="1"/>
      <c r="E119" s="1"/>
      <c r="F119" s="1"/>
      <c r="G119" s="1"/>
      <c r="H119" s="1"/>
    </row>
    <row r="120" s="2" customFormat="1" spans="1:8">
      <c r="A120" s="1"/>
      <c r="B120" s="1"/>
      <c r="C120" s="1"/>
      <c r="D120" s="1"/>
      <c r="E120" s="1"/>
      <c r="F120" s="1"/>
      <c r="G120" s="1"/>
      <c r="H120" s="1"/>
    </row>
    <row r="121" s="2" customFormat="1" spans="1:8">
      <c r="A121" s="1"/>
      <c r="B121" s="1"/>
      <c r="C121" s="1"/>
      <c r="D121" s="1"/>
      <c r="E121" s="1"/>
      <c r="F121" s="1"/>
      <c r="G121" s="1"/>
      <c r="H121" s="1"/>
    </row>
    <row r="122" s="2" customFormat="1" spans="1:8">
      <c r="A122" s="1"/>
      <c r="B122" s="1"/>
      <c r="C122" s="1"/>
      <c r="D122" s="1"/>
      <c r="E122" s="1"/>
      <c r="F122" s="1"/>
      <c r="G122" s="1"/>
      <c r="H122" s="1"/>
    </row>
    <row r="123" s="2" customFormat="1" spans="1:8">
      <c r="A123" s="1"/>
      <c r="B123" s="1"/>
      <c r="C123" s="1"/>
      <c r="D123" s="1"/>
      <c r="E123" s="1"/>
      <c r="F123" s="1"/>
      <c r="G123" s="1"/>
      <c r="H123" s="1"/>
    </row>
    <row r="124" s="2" customFormat="1" spans="1:8">
      <c r="A124" s="1"/>
      <c r="B124" s="1"/>
      <c r="C124" s="1"/>
      <c r="D124" s="1"/>
      <c r="E124" s="1"/>
      <c r="F124" s="1"/>
      <c r="G124" s="1"/>
      <c r="H124" s="1"/>
    </row>
    <row r="125" s="2" customFormat="1" spans="1:8">
      <c r="A125" s="1"/>
      <c r="B125" s="1"/>
      <c r="C125" s="1"/>
      <c r="D125" s="1"/>
      <c r="E125" s="1"/>
      <c r="F125" s="1"/>
      <c r="G125" s="1"/>
      <c r="H125" s="1"/>
    </row>
    <row r="126" s="2" customFormat="1" spans="1:8">
      <c r="A126" s="1"/>
      <c r="B126" s="1"/>
      <c r="C126" s="1"/>
      <c r="D126" s="1"/>
      <c r="E126" s="1"/>
      <c r="F126" s="1"/>
      <c r="G126" s="1"/>
      <c r="H126" s="1"/>
    </row>
    <row r="127" s="2" customFormat="1" spans="1:8">
      <c r="A127" s="1"/>
      <c r="B127" s="1"/>
      <c r="C127" s="1"/>
      <c r="D127" s="1"/>
      <c r="E127" s="1"/>
      <c r="F127" s="1"/>
      <c r="G127" s="1"/>
      <c r="H127" s="1"/>
    </row>
    <row r="128" s="2" customFormat="1" spans="1:8">
      <c r="A128" s="1"/>
      <c r="B128" s="1"/>
      <c r="C128" s="1"/>
      <c r="D128" s="1"/>
      <c r="E128" s="1"/>
      <c r="F128" s="1"/>
      <c r="G128" s="1"/>
      <c r="H128" s="1"/>
    </row>
    <row r="129" s="2" customFormat="1" spans="1:8">
      <c r="A129" s="1"/>
      <c r="B129" s="1"/>
      <c r="C129" s="1"/>
      <c r="D129" s="1"/>
      <c r="E129" s="1"/>
      <c r="F129" s="1"/>
      <c r="G129" s="1"/>
      <c r="H129" s="1"/>
    </row>
    <row r="130" s="2" customFormat="1" spans="1:8">
      <c r="A130" s="1"/>
      <c r="B130" s="1"/>
      <c r="C130" s="1"/>
      <c r="D130" s="1"/>
      <c r="E130" s="1"/>
      <c r="F130" s="1"/>
      <c r="G130" s="1"/>
      <c r="H130" s="1"/>
    </row>
    <row r="131" s="2" customFormat="1" spans="1:8">
      <c r="A131" s="1"/>
      <c r="B131" s="1"/>
      <c r="C131" s="1"/>
      <c r="D131" s="1"/>
      <c r="E131" s="1"/>
      <c r="F131" s="1"/>
      <c r="G131" s="1"/>
      <c r="H131" s="1"/>
    </row>
    <row r="132" s="2" customFormat="1" spans="1:8">
      <c r="A132" s="1"/>
      <c r="B132" s="1"/>
      <c r="C132" s="1"/>
      <c r="D132" s="1"/>
      <c r="E132" s="1"/>
      <c r="F132" s="1"/>
      <c r="G132" s="1"/>
      <c r="H132" s="1"/>
    </row>
    <row r="133" s="2" customFormat="1" spans="1:8">
      <c r="A133" s="1"/>
      <c r="B133" s="1"/>
      <c r="C133" s="1"/>
      <c r="D133" s="1"/>
      <c r="E133" s="1"/>
      <c r="F133" s="1"/>
      <c r="G133" s="1"/>
      <c r="H133" s="1"/>
    </row>
    <row r="134" s="2" customFormat="1" spans="1:8">
      <c r="A134" s="1"/>
      <c r="B134" s="1"/>
      <c r="C134" s="1"/>
      <c r="D134" s="1"/>
      <c r="E134" s="1"/>
      <c r="F134" s="1"/>
      <c r="G134" s="1"/>
      <c r="H134" s="1"/>
    </row>
    <row r="135" s="2" customFormat="1" spans="1:8">
      <c r="A135" s="1"/>
      <c r="B135" s="1"/>
      <c r="C135" s="1"/>
      <c r="D135" s="1"/>
      <c r="E135" s="1"/>
      <c r="F135" s="1"/>
      <c r="G135" s="1"/>
      <c r="H135" s="1"/>
    </row>
    <row r="136" s="2" customFormat="1" spans="1:8">
      <c r="A136" s="1"/>
      <c r="B136" s="1"/>
      <c r="C136" s="1"/>
      <c r="D136" s="1"/>
      <c r="E136" s="1"/>
      <c r="F136" s="1"/>
      <c r="G136" s="1"/>
      <c r="H136" s="1"/>
    </row>
    <row r="137" s="2" customFormat="1" spans="1:8">
      <c r="A137" s="1"/>
      <c r="B137" s="1"/>
      <c r="C137" s="1"/>
      <c r="D137" s="1"/>
      <c r="E137" s="1"/>
      <c r="F137" s="1"/>
      <c r="G137" s="1"/>
      <c r="H137" s="1"/>
    </row>
    <row r="138" s="2" customFormat="1" spans="1:8">
      <c r="A138" s="1"/>
      <c r="B138" s="1"/>
      <c r="C138" s="1"/>
      <c r="D138" s="1"/>
      <c r="E138" s="1"/>
      <c r="F138" s="1"/>
      <c r="G138" s="1"/>
      <c r="H138" s="1"/>
    </row>
    <row r="139" s="2" customFormat="1" spans="1:8">
      <c r="A139" s="1"/>
      <c r="B139" s="1"/>
      <c r="C139" s="1"/>
      <c r="D139" s="1"/>
      <c r="E139" s="1"/>
      <c r="F139" s="1"/>
      <c r="G139" s="1"/>
      <c r="H139" s="1"/>
    </row>
    <row r="140" s="2" customFormat="1" spans="1:8">
      <c r="A140" s="1"/>
      <c r="B140" s="1"/>
      <c r="C140" s="1"/>
      <c r="D140" s="1"/>
      <c r="E140" s="1"/>
      <c r="F140" s="1"/>
      <c r="G140" s="1"/>
      <c r="H140" s="1"/>
    </row>
    <row r="141" s="2" customFormat="1" spans="1:8">
      <c r="A141" s="1"/>
      <c r="B141" s="1"/>
      <c r="C141" s="1"/>
      <c r="D141" s="1"/>
      <c r="E141" s="1"/>
      <c r="F141" s="1"/>
      <c r="G141" s="1"/>
      <c r="H141" s="1"/>
    </row>
    <row r="142" s="2" customFormat="1" spans="1:8">
      <c r="A142" s="1"/>
      <c r="B142" s="1"/>
      <c r="C142" s="1"/>
      <c r="D142" s="1"/>
      <c r="E142" s="1"/>
      <c r="F142" s="1"/>
      <c r="G142" s="1"/>
      <c r="H142" s="1"/>
    </row>
    <row r="143" s="2" customFormat="1" spans="1:8">
      <c r="A143" s="1"/>
      <c r="B143" s="1"/>
      <c r="C143" s="1"/>
      <c r="D143" s="1"/>
      <c r="E143" s="1"/>
      <c r="F143" s="1"/>
      <c r="G143" s="1"/>
      <c r="H143" s="1"/>
    </row>
    <row r="144" s="2" customFormat="1" spans="1:8">
      <c r="A144" s="1"/>
      <c r="B144" s="1"/>
      <c r="C144" s="1"/>
      <c r="D144" s="1"/>
      <c r="E144" s="1"/>
      <c r="F144" s="1"/>
      <c r="G144" s="1"/>
      <c r="H144" s="1"/>
    </row>
    <row r="145" s="2" customFormat="1" spans="1:8">
      <c r="A145" s="1"/>
      <c r="B145" s="1"/>
      <c r="C145" s="1"/>
      <c r="D145" s="1"/>
      <c r="E145" s="1"/>
      <c r="F145" s="1"/>
      <c r="G145" s="1"/>
      <c r="H145" s="1"/>
    </row>
    <row r="146" s="2" customFormat="1" spans="1:8">
      <c r="A146" s="1"/>
      <c r="B146" s="1"/>
      <c r="C146" s="1"/>
      <c r="D146" s="1"/>
      <c r="E146" s="1"/>
      <c r="F146" s="1"/>
      <c r="G146" s="1"/>
      <c r="H146" s="1"/>
    </row>
    <row r="147" s="2" customFormat="1" spans="1:8">
      <c r="A147" s="1"/>
      <c r="B147" s="1"/>
      <c r="C147" s="1"/>
      <c r="D147" s="1"/>
      <c r="E147" s="1"/>
      <c r="F147" s="1"/>
      <c r="G147" s="1"/>
      <c r="H147" s="1"/>
    </row>
    <row r="148" s="2" customFormat="1" spans="1:8">
      <c r="A148" s="1"/>
      <c r="B148" s="1"/>
      <c r="C148" s="1"/>
      <c r="D148" s="1"/>
      <c r="E148" s="1"/>
      <c r="F148" s="1"/>
      <c r="G148" s="1"/>
      <c r="H148" s="1"/>
    </row>
    <row r="149" s="2" customFormat="1" spans="1:8">
      <c r="A149" s="1"/>
      <c r="B149" s="1"/>
      <c r="C149" s="1"/>
      <c r="D149" s="1"/>
      <c r="E149" s="1"/>
      <c r="F149" s="1"/>
      <c r="G149" s="1"/>
      <c r="H149" s="1"/>
    </row>
    <row r="150" s="2" customFormat="1" spans="1:8">
      <c r="A150" s="1"/>
      <c r="B150" s="1"/>
      <c r="C150" s="1"/>
      <c r="D150" s="1"/>
      <c r="E150" s="1"/>
      <c r="F150" s="1"/>
      <c r="G150" s="1"/>
      <c r="H150" s="1"/>
    </row>
    <row r="151" s="2" customFormat="1" spans="1:8">
      <c r="A151" s="1"/>
      <c r="B151" s="1"/>
      <c r="C151" s="1"/>
      <c r="D151" s="1"/>
      <c r="E151" s="1"/>
      <c r="F151" s="1"/>
      <c r="G151" s="1"/>
      <c r="H151" s="1"/>
    </row>
    <row r="152" s="2" customFormat="1" spans="1:8">
      <c r="A152" s="1"/>
      <c r="B152" s="1"/>
      <c r="C152" s="1"/>
      <c r="D152" s="1"/>
      <c r="E152" s="1"/>
      <c r="F152" s="1"/>
      <c r="G152" s="1"/>
      <c r="H152" s="1"/>
    </row>
    <row r="153" s="2" customFormat="1" spans="1:8">
      <c r="A153" s="1"/>
      <c r="B153" s="1"/>
      <c r="C153" s="1"/>
      <c r="D153" s="1"/>
      <c r="E153" s="1"/>
      <c r="F153" s="1"/>
      <c r="G153" s="1"/>
      <c r="H153" s="1"/>
    </row>
    <row r="154" s="2" customFormat="1" spans="1:8">
      <c r="A154" s="1"/>
      <c r="B154" s="1"/>
      <c r="C154" s="1"/>
      <c r="D154" s="1"/>
      <c r="E154" s="1"/>
      <c r="F154" s="1"/>
      <c r="G154" s="1"/>
      <c r="H154" s="1"/>
    </row>
    <row r="155" s="2" customFormat="1" spans="1:8">
      <c r="A155" s="1"/>
      <c r="B155" s="1"/>
      <c r="C155" s="1"/>
      <c r="D155" s="1"/>
      <c r="E155" s="1"/>
      <c r="F155" s="1"/>
      <c r="G155" s="1"/>
      <c r="H155" s="1"/>
    </row>
    <row r="156" s="2" customFormat="1" spans="1:8">
      <c r="A156" s="1"/>
      <c r="B156" s="1"/>
      <c r="C156" s="1"/>
      <c r="D156" s="1"/>
      <c r="E156" s="1"/>
      <c r="F156" s="1"/>
      <c r="G156" s="1"/>
      <c r="H156" s="1"/>
    </row>
    <row r="157" s="2" customFormat="1" spans="1:8">
      <c r="A157" s="1"/>
      <c r="B157" s="1"/>
      <c r="C157" s="1"/>
      <c r="D157" s="1"/>
      <c r="E157" s="1"/>
      <c r="F157" s="1"/>
      <c r="G157" s="1"/>
      <c r="H157" s="1"/>
    </row>
    <row r="158" s="2" customFormat="1" spans="1:8">
      <c r="A158" s="1"/>
      <c r="B158" s="1"/>
      <c r="C158" s="1"/>
      <c r="D158" s="1"/>
      <c r="E158" s="1"/>
      <c r="F158" s="1"/>
      <c r="G158" s="1"/>
      <c r="H158" s="1"/>
    </row>
    <row r="159" s="2" customFormat="1" spans="1:8">
      <c r="A159" s="1"/>
      <c r="B159" s="1"/>
      <c r="C159" s="1"/>
      <c r="D159" s="1"/>
      <c r="E159" s="1"/>
      <c r="F159" s="1"/>
      <c r="G159" s="1"/>
      <c r="H159" s="1"/>
    </row>
    <row r="160" s="2" customFormat="1" spans="1:8">
      <c r="A160" s="1"/>
      <c r="B160" s="1"/>
      <c r="C160" s="1"/>
      <c r="D160" s="1"/>
      <c r="E160" s="1"/>
      <c r="F160" s="1"/>
      <c r="G160" s="1"/>
      <c r="H160" s="1"/>
    </row>
    <row r="161" s="2" customFormat="1" spans="1:8">
      <c r="A161" s="1"/>
      <c r="B161" s="1"/>
      <c r="C161" s="1"/>
      <c r="D161" s="1"/>
      <c r="E161" s="1"/>
      <c r="F161" s="1"/>
      <c r="G161" s="1"/>
      <c r="H161" s="1"/>
    </row>
    <row r="162" s="2" customFormat="1" spans="1:8">
      <c r="A162" s="1"/>
      <c r="B162" s="1"/>
      <c r="C162" s="1"/>
      <c r="D162" s="1"/>
      <c r="E162" s="1"/>
      <c r="F162" s="1"/>
      <c r="G162" s="1"/>
      <c r="H162" s="1"/>
    </row>
    <row r="163" s="2" customFormat="1" spans="1:8">
      <c r="A163" s="1"/>
      <c r="B163" s="1"/>
      <c r="C163" s="1"/>
      <c r="D163" s="1"/>
      <c r="E163" s="1"/>
      <c r="F163" s="1"/>
      <c r="G163" s="1"/>
      <c r="H163" s="1"/>
    </row>
    <row r="164" s="2" customFormat="1" spans="1:8">
      <c r="A164" s="1"/>
      <c r="B164" s="1"/>
      <c r="C164" s="1"/>
      <c r="D164" s="1"/>
      <c r="E164" s="1"/>
      <c r="F164" s="1"/>
      <c r="G164" s="1"/>
      <c r="H164" s="1"/>
    </row>
    <row r="165" s="2" customFormat="1" spans="1:8">
      <c r="A165" s="1"/>
      <c r="B165" s="1"/>
      <c r="C165" s="1"/>
      <c r="D165" s="1"/>
      <c r="E165" s="1"/>
      <c r="F165" s="1"/>
      <c r="G165" s="1"/>
      <c r="H165" s="1"/>
    </row>
    <row r="166" s="2" customFormat="1" spans="1:8">
      <c r="A166" s="1"/>
      <c r="B166" s="1"/>
      <c r="C166" s="1"/>
      <c r="D166" s="1"/>
      <c r="E166" s="1"/>
      <c r="F166" s="1"/>
      <c r="G166" s="1"/>
      <c r="H166" s="1"/>
    </row>
    <row r="167" s="2" customFormat="1" spans="1:8">
      <c r="A167" s="1"/>
      <c r="B167" s="1"/>
      <c r="C167" s="1"/>
      <c r="D167" s="1"/>
      <c r="E167" s="1"/>
      <c r="F167" s="1"/>
      <c r="G167" s="1"/>
      <c r="H167" s="1"/>
    </row>
    <row r="168" s="2" customFormat="1" spans="1:8">
      <c r="A168" s="1"/>
      <c r="B168" s="1"/>
      <c r="C168" s="1"/>
      <c r="D168" s="1"/>
      <c r="E168" s="1"/>
      <c r="F168" s="1"/>
      <c r="G168" s="1"/>
      <c r="H168" s="1"/>
    </row>
    <row r="169" s="2" customFormat="1" spans="1:8">
      <c r="A169" s="1"/>
      <c r="B169" s="1"/>
      <c r="C169" s="1"/>
      <c r="D169" s="1"/>
      <c r="E169" s="1"/>
      <c r="F169" s="1"/>
      <c r="G169" s="1"/>
      <c r="H169" s="1"/>
    </row>
    <row r="170" s="2" customFormat="1" spans="1:8">
      <c r="A170" s="1"/>
      <c r="B170" s="1"/>
      <c r="C170" s="1"/>
      <c r="D170" s="1"/>
      <c r="E170" s="1"/>
      <c r="F170" s="1"/>
      <c r="G170" s="1"/>
      <c r="H170" s="1"/>
    </row>
    <row r="171" s="2" customFormat="1" spans="1:8">
      <c r="A171" s="1"/>
      <c r="B171" s="1"/>
      <c r="C171" s="1"/>
      <c r="D171" s="1"/>
      <c r="E171" s="1"/>
      <c r="F171" s="1"/>
      <c r="G171" s="1"/>
      <c r="H171" s="1"/>
    </row>
    <row r="172" s="2" customFormat="1" spans="1:8">
      <c r="A172" s="1"/>
      <c r="B172" s="1"/>
      <c r="C172" s="1"/>
      <c r="D172" s="1"/>
      <c r="E172" s="1"/>
      <c r="F172" s="1"/>
      <c r="G172" s="1"/>
      <c r="H172" s="1"/>
    </row>
    <row r="173" s="2" customFormat="1" spans="1:8">
      <c r="A173" s="1"/>
      <c r="B173" s="1"/>
      <c r="C173" s="1"/>
      <c r="D173" s="1"/>
      <c r="E173" s="1"/>
      <c r="F173" s="1"/>
      <c r="G173" s="1"/>
      <c r="H173" s="1"/>
    </row>
    <row r="174" s="2" customFormat="1" spans="1:8">
      <c r="A174" s="1"/>
      <c r="B174" s="1"/>
      <c r="C174" s="1"/>
      <c r="D174" s="1"/>
      <c r="E174" s="1"/>
      <c r="F174" s="1"/>
      <c r="G174" s="1"/>
      <c r="H174" s="1"/>
    </row>
    <row r="175" s="2" customFormat="1" spans="1:8">
      <c r="A175" s="1"/>
      <c r="B175" s="1"/>
      <c r="C175" s="1"/>
      <c r="D175" s="1"/>
      <c r="E175" s="1"/>
      <c r="F175" s="1"/>
      <c r="G175" s="1"/>
      <c r="H175" s="1"/>
    </row>
    <row r="176" s="2" customFormat="1" spans="1:8">
      <c r="A176" s="1"/>
      <c r="B176" s="1"/>
      <c r="C176" s="1"/>
      <c r="D176" s="1"/>
      <c r="E176" s="1"/>
      <c r="F176" s="1"/>
      <c r="G176" s="1"/>
      <c r="H176" s="1"/>
    </row>
    <row r="177" s="2" customFormat="1" spans="1:8">
      <c r="A177" s="1"/>
      <c r="B177" s="1"/>
      <c r="C177" s="1"/>
      <c r="D177" s="1"/>
      <c r="E177" s="1"/>
      <c r="F177" s="1"/>
      <c r="G177" s="1"/>
      <c r="H177" s="1"/>
    </row>
    <row r="178" s="2" customFormat="1" spans="1:8">
      <c r="A178" s="1"/>
      <c r="B178" s="1"/>
      <c r="C178" s="1"/>
      <c r="D178" s="1"/>
      <c r="E178" s="1"/>
      <c r="F178" s="1"/>
      <c r="G178" s="1"/>
      <c r="H178" s="1"/>
    </row>
    <row r="179" s="2" customFormat="1" spans="1:8">
      <c r="A179" s="1"/>
      <c r="B179" s="1"/>
      <c r="C179" s="1"/>
      <c r="D179" s="1"/>
      <c r="E179" s="1"/>
      <c r="F179" s="1"/>
      <c r="G179" s="1"/>
      <c r="H179" s="1"/>
    </row>
    <row r="180" s="2" customFormat="1" spans="1:8">
      <c r="A180" s="1"/>
      <c r="B180" s="1"/>
      <c r="C180" s="1"/>
      <c r="D180" s="1"/>
      <c r="E180" s="1"/>
      <c r="F180" s="1"/>
      <c r="G180" s="1"/>
      <c r="H180" s="1"/>
    </row>
    <row r="181" s="2" customFormat="1" spans="1:8">
      <c r="A181" s="1"/>
      <c r="B181" s="1"/>
      <c r="C181" s="1"/>
      <c r="D181" s="1"/>
      <c r="E181" s="1"/>
      <c r="F181" s="1"/>
      <c r="G181" s="1"/>
      <c r="H181" s="1"/>
    </row>
    <row r="182" s="2" customFormat="1" spans="1:8">
      <c r="A182" s="1"/>
      <c r="B182" s="1"/>
      <c r="C182" s="1"/>
      <c r="D182" s="1"/>
      <c r="E182" s="1"/>
      <c r="F182" s="1"/>
      <c r="G182" s="1"/>
      <c r="H182" s="1"/>
    </row>
    <row r="183" s="2" customFormat="1" spans="1:8">
      <c r="A183" s="1"/>
      <c r="B183" s="1"/>
      <c r="C183" s="1"/>
      <c r="D183" s="1"/>
      <c r="E183" s="1"/>
      <c r="F183" s="1"/>
      <c r="G183" s="1"/>
      <c r="H183" s="1"/>
    </row>
    <row r="184" s="2" customFormat="1" spans="1:8">
      <c r="A184" s="1"/>
      <c r="B184" s="1"/>
      <c r="C184" s="1"/>
      <c r="D184" s="1"/>
      <c r="E184" s="1"/>
      <c r="F184" s="1"/>
      <c r="G184" s="1"/>
      <c r="H184" s="1"/>
    </row>
    <row r="185" s="2" customFormat="1" spans="1:8">
      <c r="A185" s="1"/>
      <c r="B185" s="1"/>
      <c r="C185" s="1"/>
      <c r="D185" s="1"/>
      <c r="E185" s="1"/>
      <c r="F185" s="1"/>
      <c r="G185" s="1"/>
      <c r="H185" s="1"/>
    </row>
    <row r="186" s="2" customFormat="1" spans="1:8">
      <c r="A186" s="1"/>
      <c r="B186" s="1"/>
      <c r="C186" s="1"/>
      <c r="D186" s="1"/>
      <c r="E186" s="1"/>
      <c r="F186" s="1"/>
      <c r="G186" s="1"/>
      <c r="H186" s="1"/>
    </row>
    <row r="187" s="2" customFormat="1" spans="1:8">
      <c r="A187" s="1"/>
      <c r="B187" s="1"/>
      <c r="C187" s="1"/>
      <c r="D187" s="1"/>
      <c r="E187" s="1"/>
      <c r="F187" s="1"/>
      <c r="G187" s="1"/>
      <c r="H187" s="1"/>
    </row>
    <row r="188" s="2" customFormat="1" spans="1:8">
      <c r="A188" s="1"/>
      <c r="B188" s="1"/>
      <c r="C188" s="1"/>
      <c r="D188" s="1"/>
      <c r="E188" s="1"/>
      <c r="F188" s="1"/>
      <c r="G188" s="1"/>
      <c r="H188" s="1"/>
    </row>
    <row r="189" s="2" customFormat="1" spans="1:8">
      <c r="A189" s="1"/>
      <c r="B189" s="1"/>
      <c r="C189" s="1"/>
      <c r="D189" s="1"/>
      <c r="E189" s="1"/>
      <c r="F189" s="1"/>
      <c r="G189" s="1"/>
      <c r="H189" s="1"/>
    </row>
    <row r="190" s="2" customFormat="1" spans="1:8">
      <c r="A190" s="1"/>
      <c r="B190" s="1"/>
      <c r="C190" s="1"/>
      <c r="D190" s="1"/>
      <c r="E190" s="1"/>
      <c r="F190" s="1"/>
      <c r="G190" s="1"/>
      <c r="H190" s="1"/>
    </row>
    <row r="191" s="2" customFormat="1" spans="1:8">
      <c r="A191" s="1"/>
      <c r="B191" s="1"/>
      <c r="C191" s="1"/>
      <c r="D191" s="1"/>
      <c r="E191" s="1"/>
      <c r="F191" s="1"/>
      <c r="G191" s="1"/>
      <c r="H191" s="1"/>
    </row>
    <row r="192" s="2" customFormat="1" spans="1:8">
      <c r="A192" s="1"/>
      <c r="B192" s="1"/>
      <c r="C192" s="1"/>
      <c r="D192" s="1"/>
      <c r="E192" s="1"/>
      <c r="F192" s="1"/>
      <c r="G192" s="1"/>
      <c r="H192" s="1"/>
    </row>
    <row r="193" s="2" customFormat="1" spans="1:8">
      <c r="A193" s="1"/>
      <c r="B193" s="1"/>
      <c r="C193" s="1"/>
      <c r="D193" s="1"/>
      <c r="E193" s="1"/>
      <c r="F193" s="1"/>
      <c r="G193" s="1"/>
      <c r="H193" s="1"/>
    </row>
    <row r="194" s="2" customFormat="1" spans="1:8">
      <c r="A194" s="1"/>
      <c r="B194" s="1"/>
      <c r="C194" s="1"/>
      <c r="D194" s="1"/>
      <c r="E194" s="1"/>
      <c r="F194" s="1"/>
      <c r="G194" s="1"/>
      <c r="H194" s="1"/>
    </row>
    <row r="195" s="2" customFormat="1" spans="1:8">
      <c r="A195" s="1"/>
      <c r="B195" s="1"/>
      <c r="C195" s="1"/>
      <c r="D195" s="1"/>
      <c r="E195" s="1"/>
      <c r="F195" s="1"/>
      <c r="G195" s="1"/>
      <c r="H195" s="1"/>
    </row>
    <row r="196" s="2" customFormat="1" spans="1:8">
      <c r="A196" s="1"/>
      <c r="B196" s="1"/>
      <c r="C196" s="1"/>
      <c r="D196" s="1"/>
      <c r="E196" s="1"/>
      <c r="F196" s="1"/>
      <c r="G196" s="1"/>
      <c r="H196" s="1"/>
    </row>
    <row r="197" s="2" customFormat="1" spans="1:8">
      <c r="A197" s="1"/>
      <c r="B197" s="1"/>
      <c r="C197" s="1"/>
      <c r="D197" s="1"/>
      <c r="E197" s="1"/>
      <c r="F197" s="1"/>
      <c r="G197" s="1"/>
      <c r="H197" s="1"/>
    </row>
    <row r="198" s="2" customFormat="1" spans="1:8">
      <c r="A198" s="1"/>
      <c r="B198" s="1"/>
      <c r="C198" s="1"/>
      <c r="D198" s="1"/>
      <c r="E198" s="1"/>
      <c r="F198" s="1"/>
      <c r="G198" s="1"/>
      <c r="H198" s="1"/>
    </row>
    <row r="199" s="2" customFormat="1" spans="1:8">
      <c r="A199" s="1"/>
      <c r="B199" s="1"/>
      <c r="C199" s="1"/>
      <c r="D199" s="1"/>
      <c r="E199" s="1"/>
      <c r="F199" s="1"/>
      <c r="G199" s="1"/>
      <c r="H199" s="1"/>
    </row>
    <row r="200" s="2" customFormat="1" spans="1:8">
      <c r="A200" s="1"/>
      <c r="B200" s="1"/>
      <c r="C200" s="1"/>
      <c r="D200" s="1"/>
      <c r="E200" s="1"/>
      <c r="F200" s="1"/>
      <c r="G200" s="1"/>
      <c r="H200" s="1"/>
    </row>
    <row r="201" s="2" customFormat="1" spans="1:8">
      <c r="A201" s="1"/>
      <c r="B201" s="1"/>
      <c r="C201" s="1"/>
      <c r="D201" s="1"/>
      <c r="E201" s="1"/>
      <c r="F201" s="1"/>
      <c r="G201" s="1"/>
      <c r="H201" s="1"/>
    </row>
    <row r="202" s="2" customFormat="1" spans="1:8">
      <c r="A202" s="1"/>
      <c r="B202" s="1"/>
      <c r="C202" s="1"/>
      <c r="D202" s="1"/>
      <c r="E202" s="1"/>
      <c r="F202" s="1"/>
      <c r="G202" s="1"/>
      <c r="H202" s="1"/>
    </row>
    <row r="203" s="2" customFormat="1" spans="1:8">
      <c r="A203" s="1"/>
      <c r="B203" s="1"/>
      <c r="C203" s="1"/>
      <c r="D203" s="1"/>
      <c r="E203" s="1"/>
      <c r="F203" s="1"/>
      <c r="G203" s="1"/>
      <c r="H203" s="1"/>
    </row>
    <row r="204" s="2" customFormat="1" spans="1:8">
      <c r="A204" s="1"/>
      <c r="B204" s="1"/>
      <c r="C204" s="1"/>
      <c r="D204" s="1"/>
      <c r="E204" s="1"/>
      <c r="F204" s="1"/>
      <c r="G204" s="1"/>
      <c r="H204" s="1"/>
    </row>
    <row r="205" s="2" customFormat="1" spans="1:8">
      <c r="A205" s="1"/>
      <c r="B205" s="1"/>
      <c r="C205" s="1"/>
      <c r="D205" s="1"/>
      <c r="E205" s="1"/>
      <c r="F205" s="1"/>
      <c r="G205" s="1"/>
      <c r="H205" s="1"/>
    </row>
    <row r="206" s="2" customFormat="1" spans="1:8">
      <c r="A206" s="1"/>
      <c r="B206" s="1"/>
      <c r="C206" s="1"/>
      <c r="D206" s="1"/>
      <c r="E206" s="1"/>
      <c r="F206" s="1"/>
      <c r="G206" s="1"/>
      <c r="H206" s="1"/>
    </row>
    <row r="207" s="2" customFormat="1" spans="1:8">
      <c r="A207" s="1"/>
      <c r="B207" s="1"/>
      <c r="C207" s="1"/>
      <c r="D207" s="1"/>
      <c r="E207" s="1"/>
      <c r="F207" s="1"/>
      <c r="G207" s="1"/>
      <c r="H207" s="1"/>
    </row>
    <row r="208" s="2" customFormat="1" spans="1:8">
      <c r="A208" s="1"/>
      <c r="B208" s="1"/>
      <c r="C208" s="1"/>
      <c r="D208" s="1"/>
      <c r="E208" s="1"/>
      <c r="F208" s="1"/>
      <c r="G208" s="1"/>
      <c r="H208" s="1"/>
    </row>
    <row r="209" s="2" customFormat="1" spans="1:8">
      <c r="A209" s="1"/>
      <c r="B209" s="1"/>
      <c r="C209" s="1"/>
      <c r="D209" s="1"/>
      <c r="E209" s="1"/>
      <c r="F209" s="1"/>
      <c r="G209" s="1"/>
      <c r="H209" s="1"/>
    </row>
    <row r="210" s="2" customFormat="1" spans="1:8">
      <c r="A210" s="1"/>
      <c r="B210" s="1"/>
      <c r="C210" s="1"/>
      <c r="D210" s="1"/>
      <c r="E210" s="1"/>
      <c r="F210" s="1"/>
      <c r="G210" s="1"/>
      <c r="H210" s="1"/>
    </row>
    <row r="211" s="2" customFormat="1" spans="1:8">
      <c r="A211" s="1"/>
      <c r="B211" s="1"/>
      <c r="C211" s="1"/>
      <c r="D211" s="1"/>
      <c r="E211" s="1"/>
      <c r="F211" s="1"/>
      <c r="G211" s="1"/>
      <c r="H211" s="1"/>
    </row>
    <row r="212" s="2" customFormat="1" spans="1:8">
      <c r="A212" s="1"/>
      <c r="B212" s="1"/>
      <c r="C212" s="1"/>
      <c r="D212" s="1"/>
      <c r="E212" s="1"/>
      <c r="F212" s="1"/>
      <c r="G212" s="1"/>
      <c r="H212" s="1"/>
    </row>
    <row r="213" s="2" customFormat="1" spans="1:8">
      <c r="A213" s="1"/>
      <c r="B213" s="1"/>
      <c r="C213" s="1"/>
      <c r="D213" s="1"/>
      <c r="E213" s="1"/>
      <c r="F213" s="1"/>
      <c r="G213" s="1"/>
      <c r="H213" s="1"/>
    </row>
    <row r="214" s="2" customFormat="1" spans="1:8">
      <c r="A214" s="1"/>
      <c r="B214" s="1"/>
      <c r="C214" s="1"/>
      <c r="D214" s="1"/>
      <c r="E214" s="1"/>
      <c r="F214" s="1"/>
      <c r="G214" s="1"/>
      <c r="H214" s="1"/>
    </row>
    <row r="215" s="2" customFormat="1" spans="1:8">
      <c r="A215" s="1"/>
      <c r="B215" s="1"/>
      <c r="C215" s="1"/>
      <c r="D215" s="1"/>
      <c r="E215" s="1"/>
      <c r="F215" s="1"/>
      <c r="G215" s="1"/>
      <c r="H215" s="1"/>
    </row>
    <row r="216" s="2" customFormat="1" spans="1:8">
      <c r="A216" s="1"/>
      <c r="B216" s="1"/>
      <c r="C216" s="1"/>
      <c r="D216" s="1"/>
      <c r="E216" s="1"/>
      <c r="F216" s="1"/>
      <c r="G216" s="1"/>
      <c r="H216" s="1"/>
    </row>
    <row r="217" s="2" customFormat="1" spans="1:8">
      <c r="A217" s="1"/>
      <c r="B217" s="1"/>
      <c r="C217" s="1"/>
      <c r="D217" s="1"/>
      <c r="E217" s="1"/>
      <c r="F217" s="1"/>
      <c r="G217" s="1"/>
      <c r="H217" s="1"/>
    </row>
    <row r="218" s="2" customFormat="1" spans="1:8">
      <c r="A218" s="1"/>
      <c r="B218" s="1"/>
      <c r="C218" s="1"/>
      <c r="D218" s="1"/>
      <c r="E218" s="1"/>
      <c r="F218" s="1"/>
      <c r="G218" s="1"/>
      <c r="H218" s="1"/>
    </row>
    <row r="219" s="2" customFormat="1" spans="1:8">
      <c r="A219" s="1"/>
      <c r="B219" s="1"/>
      <c r="C219" s="1"/>
      <c r="D219" s="1"/>
      <c r="E219" s="1"/>
      <c r="F219" s="1"/>
      <c r="G219" s="1"/>
      <c r="H219" s="1"/>
    </row>
    <row r="220" s="2" customFormat="1" spans="1:8">
      <c r="A220" s="1"/>
      <c r="B220" s="1"/>
      <c r="C220" s="1"/>
      <c r="D220" s="1"/>
      <c r="E220" s="1"/>
      <c r="F220" s="1"/>
      <c r="G220" s="1"/>
      <c r="H220" s="1"/>
    </row>
    <row r="221" s="2" customFormat="1" spans="1:8">
      <c r="A221" s="1"/>
      <c r="B221" s="1"/>
      <c r="C221" s="1"/>
      <c r="D221" s="1"/>
      <c r="E221" s="1"/>
      <c r="F221" s="1"/>
      <c r="G221" s="1"/>
      <c r="H221" s="1"/>
    </row>
    <row r="222" s="2" customFormat="1" spans="1:8">
      <c r="A222" s="1"/>
      <c r="B222" s="1"/>
      <c r="C222" s="1"/>
      <c r="D222" s="1"/>
      <c r="E222" s="1"/>
      <c r="F222" s="1"/>
      <c r="G222" s="1"/>
      <c r="H222" s="1"/>
    </row>
    <row r="223" s="2" customFormat="1" spans="1:8">
      <c r="A223" s="1"/>
      <c r="B223" s="1"/>
      <c r="C223" s="1"/>
      <c r="D223" s="1"/>
      <c r="E223" s="1"/>
      <c r="F223" s="1"/>
      <c r="G223" s="1"/>
      <c r="H223" s="1"/>
    </row>
    <row r="224" s="2" customFormat="1" spans="1:8">
      <c r="A224" s="1"/>
      <c r="B224" s="1"/>
      <c r="C224" s="1"/>
      <c r="D224" s="1"/>
      <c r="E224" s="1"/>
      <c r="F224" s="1"/>
      <c r="G224" s="1"/>
      <c r="H224" s="1"/>
    </row>
    <row r="225" s="2" customFormat="1" spans="1:8">
      <c r="A225" s="1"/>
      <c r="B225" s="1"/>
      <c r="C225" s="1"/>
      <c r="D225" s="1"/>
      <c r="E225" s="1"/>
      <c r="F225" s="1"/>
      <c r="G225" s="1"/>
      <c r="H225" s="1"/>
    </row>
    <row r="226" s="2" customFormat="1" spans="1:8">
      <c r="A226" s="1"/>
      <c r="B226" s="1"/>
      <c r="C226" s="1"/>
      <c r="D226" s="1"/>
      <c r="E226" s="1"/>
      <c r="F226" s="1"/>
      <c r="G226" s="1"/>
      <c r="H226" s="1"/>
    </row>
    <row r="227" s="2" customFormat="1" spans="1:8">
      <c r="A227" s="1"/>
      <c r="B227" s="1"/>
      <c r="C227" s="1"/>
      <c r="D227" s="1"/>
      <c r="E227" s="1"/>
      <c r="F227" s="1"/>
      <c r="G227" s="1"/>
      <c r="H227" s="1"/>
    </row>
    <row r="228" s="2" customFormat="1" spans="1:8">
      <c r="A228" s="1"/>
      <c r="B228" s="1"/>
      <c r="C228" s="1"/>
      <c r="D228" s="1"/>
      <c r="E228" s="1"/>
      <c r="F228" s="1"/>
      <c r="G228" s="1"/>
      <c r="H228" s="1"/>
    </row>
    <row r="229" s="2" customFormat="1" spans="1:8">
      <c r="A229" s="1"/>
      <c r="B229" s="1"/>
      <c r="C229" s="1"/>
      <c r="D229" s="1"/>
      <c r="E229" s="1"/>
      <c r="F229" s="1"/>
      <c r="G229" s="1"/>
      <c r="H229" s="1"/>
    </row>
    <row r="230" s="2" customFormat="1" spans="1:8">
      <c r="A230" s="1"/>
      <c r="B230" s="1"/>
      <c r="C230" s="1"/>
      <c r="D230" s="1"/>
      <c r="E230" s="1"/>
      <c r="F230" s="1"/>
      <c r="G230" s="1"/>
      <c r="H230" s="1"/>
    </row>
    <row r="231" s="2" customFormat="1" spans="1:8">
      <c r="A231" s="1"/>
      <c r="B231" s="1"/>
      <c r="C231" s="1"/>
      <c r="D231" s="1"/>
      <c r="E231" s="1"/>
      <c r="F231" s="1"/>
      <c r="G231" s="1"/>
      <c r="H231" s="1"/>
    </row>
    <row r="232" s="2" customFormat="1" spans="1:8">
      <c r="A232" s="1"/>
      <c r="B232" s="1"/>
      <c r="C232" s="1"/>
      <c r="D232" s="1"/>
      <c r="E232" s="1"/>
      <c r="F232" s="1"/>
      <c r="G232" s="1"/>
      <c r="H232" s="1"/>
    </row>
    <row r="233" s="2" customFormat="1" spans="1:8">
      <c r="A233" s="1"/>
      <c r="B233" s="1"/>
      <c r="C233" s="1"/>
      <c r="D233" s="1"/>
      <c r="E233" s="1"/>
      <c r="F233" s="1"/>
      <c r="G233" s="1"/>
      <c r="H233" s="1"/>
    </row>
    <row r="234" s="2" customFormat="1" spans="1:8">
      <c r="A234" s="1"/>
      <c r="B234" s="1"/>
      <c r="C234" s="1"/>
      <c r="D234" s="1"/>
      <c r="E234" s="1"/>
      <c r="F234" s="1"/>
      <c r="G234" s="1"/>
      <c r="H234" s="1"/>
    </row>
    <row r="235" s="2" customFormat="1" spans="1:8">
      <c r="A235" s="1"/>
      <c r="B235" s="1"/>
      <c r="C235" s="1"/>
      <c r="D235" s="1"/>
      <c r="E235" s="1"/>
      <c r="F235" s="1"/>
      <c r="G235" s="1"/>
      <c r="H235" s="1"/>
    </row>
    <row r="236" s="2" customFormat="1" spans="1:8">
      <c r="A236" s="1"/>
      <c r="B236" s="1"/>
      <c r="C236" s="1"/>
      <c r="D236" s="1"/>
      <c r="E236" s="1"/>
      <c r="F236" s="1"/>
      <c r="G236" s="1"/>
      <c r="H236" s="1"/>
    </row>
    <row r="237" s="2" customFormat="1" spans="1:8">
      <c r="A237" s="1"/>
      <c r="B237" s="1"/>
      <c r="C237" s="1"/>
      <c r="D237" s="1"/>
      <c r="E237" s="1"/>
      <c r="F237" s="1"/>
      <c r="G237" s="1"/>
      <c r="H237" s="1"/>
    </row>
    <row r="238" s="2" customFormat="1" spans="1:8">
      <c r="A238" s="1"/>
      <c r="B238" s="1"/>
      <c r="C238" s="1"/>
      <c r="D238" s="1"/>
      <c r="E238" s="1"/>
      <c r="F238" s="1"/>
      <c r="G238" s="1"/>
      <c r="H238" s="1"/>
    </row>
    <row r="239" s="2" customFormat="1" spans="1:8">
      <c r="A239" s="1"/>
      <c r="B239" s="1"/>
      <c r="C239" s="1"/>
      <c r="D239" s="1"/>
      <c r="E239" s="1"/>
      <c r="F239" s="1"/>
      <c r="G239" s="1"/>
      <c r="H239" s="1"/>
    </row>
    <row r="240" s="2" customFormat="1" spans="1:8">
      <c r="A240" s="1"/>
      <c r="B240" s="1"/>
      <c r="C240" s="1"/>
      <c r="D240" s="1"/>
      <c r="E240" s="1"/>
      <c r="F240" s="1"/>
      <c r="G240" s="1"/>
      <c r="H240" s="1"/>
    </row>
    <row r="241" s="2" customFormat="1" spans="1:8">
      <c r="A241" s="1"/>
      <c r="B241" s="1"/>
      <c r="C241" s="1"/>
      <c r="D241" s="1"/>
      <c r="E241" s="1"/>
      <c r="F241" s="1"/>
      <c r="G241" s="1"/>
      <c r="H241" s="1"/>
    </row>
    <row r="242" s="2" customFormat="1" spans="1:8">
      <c r="A242" s="1"/>
      <c r="B242" s="1"/>
      <c r="C242" s="1"/>
      <c r="D242" s="1"/>
      <c r="E242" s="1"/>
      <c r="F242" s="1"/>
      <c r="G242" s="1"/>
      <c r="H242" s="1"/>
    </row>
    <row r="243" s="2" customFormat="1" spans="1:8">
      <c r="A243" s="1"/>
      <c r="B243" s="1"/>
      <c r="C243" s="1"/>
      <c r="D243" s="1"/>
      <c r="E243" s="1"/>
      <c r="F243" s="1"/>
      <c r="G243" s="1"/>
      <c r="H243" s="1"/>
    </row>
    <row r="244" s="2" customFormat="1" spans="1:8">
      <c r="A244" s="1"/>
      <c r="B244" s="1"/>
      <c r="C244" s="1"/>
      <c r="D244" s="1"/>
      <c r="E244" s="1"/>
      <c r="F244" s="1"/>
      <c r="G244" s="1"/>
      <c r="H244" s="1"/>
    </row>
    <row r="245" s="2" customFormat="1" spans="1:8">
      <c r="A245" s="1"/>
      <c r="B245" s="1"/>
      <c r="C245" s="1"/>
      <c r="D245" s="1"/>
      <c r="E245" s="1"/>
      <c r="F245" s="1"/>
      <c r="G245" s="1"/>
      <c r="H245" s="1"/>
    </row>
    <row r="246" s="2" customFormat="1" spans="1:8">
      <c r="A246" s="1"/>
      <c r="B246" s="1"/>
      <c r="C246" s="1"/>
      <c r="D246" s="1"/>
      <c r="E246" s="1"/>
      <c r="F246" s="1"/>
      <c r="G246" s="1"/>
      <c r="H246" s="1"/>
    </row>
    <row r="247" s="2" customFormat="1" spans="1:8">
      <c r="A247" s="1"/>
      <c r="B247" s="1"/>
      <c r="C247" s="1"/>
      <c r="D247" s="1"/>
      <c r="E247" s="1"/>
      <c r="F247" s="1"/>
      <c r="G247" s="1"/>
      <c r="H247" s="1"/>
    </row>
    <row r="248" s="2" customFormat="1" spans="1:8">
      <c r="A248" s="1"/>
      <c r="B248" s="1"/>
      <c r="C248" s="1"/>
      <c r="D248" s="1"/>
      <c r="E248" s="1"/>
      <c r="F248" s="1"/>
      <c r="G248" s="1"/>
      <c r="H248" s="1"/>
    </row>
    <row r="249" s="2" customFormat="1" spans="1:8">
      <c r="A249" s="1"/>
      <c r="B249" s="1"/>
      <c r="C249" s="1"/>
      <c r="D249" s="1"/>
      <c r="E249" s="1"/>
      <c r="F249" s="1"/>
      <c r="G249" s="1"/>
      <c r="H249" s="1"/>
    </row>
    <row r="250" s="2" customFormat="1" spans="1:8">
      <c r="A250" s="1"/>
      <c r="B250" s="1"/>
      <c r="C250" s="1"/>
      <c r="D250" s="1"/>
      <c r="E250" s="1"/>
      <c r="F250" s="1"/>
      <c r="G250" s="1"/>
      <c r="H250" s="1"/>
    </row>
    <row r="251" s="2" customFormat="1" spans="1:8">
      <c r="A251" s="1"/>
      <c r="B251" s="1"/>
      <c r="C251" s="1"/>
      <c r="D251" s="1"/>
      <c r="E251" s="1"/>
      <c r="F251" s="1"/>
      <c r="G251" s="1"/>
      <c r="H251" s="1"/>
    </row>
    <row r="252" s="2" customFormat="1" spans="1:8">
      <c r="A252" s="1"/>
      <c r="B252" s="1"/>
      <c r="C252" s="1"/>
      <c r="D252" s="1"/>
      <c r="E252" s="1"/>
      <c r="F252" s="1"/>
      <c r="G252" s="1"/>
      <c r="H252" s="1"/>
    </row>
    <row r="253" s="2" customFormat="1" spans="1:8">
      <c r="A253" s="1"/>
      <c r="B253" s="1"/>
      <c r="C253" s="1"/>
      <c r="D253" s="1"/>
      <c r="E253" s="1"/>
      <c r="F253" s="1"/>
      <c r="G253" s="1"/>
      <c r="H253" s="1"/>
    </row>
    <row r="254" s="2" customFormat="1" spans="1:8">
      <c r="A254" s="1"/>
      <c r="B254" s="1"/>
      <c r="C254" s="1"/>
      <c r="D254" s="1"/>
      <c r="E254" s="1"/>
      <c r="F254" s="1"/>
      <c r="G254" s="1"/>
      <c r="H254" s="1"/>
    </row>
    <row r="255" s="2" customFormat="1" spans="1:8">
      <c r="A255" s="1"/>
      <c r="B255" s="1"/>
      <c r="C255" s="1"/>
      <c r="D255" s="1"/>
      <c r="E255" s="1"/>
      <c r="F255" s="1"/>
      <c r="G255" s="1"/>
      <c r="H255" s="1"/>
    </row>
    <row r="256" s="2" customFormat="1" spans="1:8">
      <c r="A256" s="1"/>
      <c r="B256" s="1"/>
      <c r="C256" s="1"/>
      <c r="D256" s="1"/>
      <c r="E256" s="1"/>
      <c r="F256" s="1"/>
      <c r="G256" s="1"/>
      <c r="H256" s="1"/>
    </row>
    <row r="257" s="2" customFormat="1" spans="1:8">
      <c r="A257" s="1"/>
      <c r="B257" s="1"/>
      <c r="C257" s="1"/>
      <c r="D257" s="1"/>
      <c r="E257" s="1"/>
      <c r="F257" s="1"/>
      <c r="G257" s="1"/>
      <c r="H257" s="1"/>
    </row>
    <row r="258" s="2" customFormat="1" spans="1:8">
      <c r="A258" s="1"/>
      <c r="B258" s="1"/>
      <c r="C258" s="1"/>
      <c r="D258" s="1"/>
      <c r="E258" s="1"/>
      <c r="F258" s="1"/>
      <c r="G258" s="1"/>
      <c r="H258" s="1"/>
    </row>
    <row r="259" s="2" customFormat="1" spans="1:8">
      <c r="A259" s="1"/>
      <c r="B259" s="1"/>
      <c r="C259" s="1"/>
      <c r="D259" s="1"/>
      <c r="E259" s="1"/>
      <c r="F259" s="1"/>
      <c r="G259" s="1"/>
      <c r="H259" s="1"/>
    </row>
    <row r="260" s="2" customFormat="1" spans="1:8">
      <c r="A260" s="1"/>
      <c r="B260" s="1"/>
      <c r="C260" s="1"/>
      <c r="D260" s="1"/>
      <c r="E260" s="1"/>
      <c r="F260" s="1"/>
      <c r="G260" s="1"/>
      <c r="H260" s="1"/>
    </row>
    <row r="261" s="2" customFormat="1" spans="1:8">
      <c r="A261" s="1"/>
      <c r="B261" s="1"/>
      <c r="C261" s="1"/>
      <c r="D261" s="1"/>
      <c r="E261" s="1"/>
      <c r="F261" s="1"/>
      <c r="G261" s="1"/>
      <c r="H261" s="1"/>
    </row>
    <row r="262" s="2" customFormat="1" spans="1:8">
      <c r="A262" s="1"/>
      <c r="B262" s="1"/>
      <c r="C262" s="1"/>
      <c r="D262" s="1"/>
      <c r="E262" s="1"/>
      <c r="F262" s="1"/>
      <c r="G262" s="1"/>
      <c r="H262" s="1"/>
    </row>
    <row r="263" s="2" customFormat="1" spans="1:8">
      <c r="A263" s="1"/>
      <c r="B263" s="1"/>
      <c r="C263" s="1"/>
      <c r="D263" s="1"/>
      <c r="E263" s="1"/>
      <c r="F263" s="1"/>
      <c r="G263" s="1"/>
      <c r="H263" s="1"/>
    </row>
    <row r="264" s="2" customFormat="1" spans="1:8">
      <c r="A264" s="1"/>
      <c r="B264" s="1"/>
      <c r="C264" s="1"/>
      <c r="D264" s="1"/>
      <c r="E264" s="1"/>
      <c r="F264" s="1"/>
      <c r="G264" s="1"/>
      <c r="H264" s="1"/>
    </row>
    <row r="265" s="2" customFormat="1" spans="1:8">
      <c r="A265" s="1"/>
      <c r="B265" s="1"/>
      <c r="C265" s="1"/>
      <c r="D265" s="1"/>
      <c r="E265" s="1"/>
      <c r="F265" s="1"/>
      <c r="G265" s="1"/>
      <c r="H265" s="1"/>
    </row>
    <row r="266" s="2" customFormat="1" spans="1:8">
      <c r="A266" s="1"/>
      <c r="B266" s="1"/>
      <c r="C266" s="1"/>
      <c r="D266" s="1"/>
      <c r="E266" s="1"/>
      <c r="F266" s="1"/>
      <c r="G266" s="1"/>
      <c r="H266" s="1"/>
    </row>
    <row r="267" s="2" customFormat="1" spans="1:8">
      <c r="A267" s="1"/>
      <c r="B267" s="1"/>
      <c r="C267" s="1"/>
      <c r="D267" s="1"/>
      <c r="E267" s="1"/>
      <c r="F267" s="1"/>
      <c r="G267" s="1"/>
      <c r="H267" s="1"/>
    </row>
    <row r="268" s="2" customFormat="1" spans="1:8">
      <c r="A268" s="1"/>
      <c r="B268" s="1"/>
      <c r="C268" s="1"/>
      <c r="D268" s="1"/>
      <c r="E268" s="1"/>
      <c r="F268" s="1"/>
      <c r="G268" s="1"/>
      <c r="H268" s="1"/>
    </row>
    <row r="269" s="2" customFormat="1" spans="1:8">
      <c r="A269" s="1"/>
      <c r="B269" s="1"/>
      <c r="C269" s="1"/>
      <c r="D269" s="1"/>
      <c r="E269" s="1"/>
      <c r="F269" s="1"/>
      <c r="G269" s="1"/>
      <c r="H269" s="1"/>
    </row>
    <row r="270" s="2" customFormat="1" spans="1:8">
      <c r="A270" s="1"/>
      <c r="B270" s="1"/>
      <c r="C270" s="1"/>
      <c r="D270" s="1"/>
      <c r="E270" s="1"/>
      <c r="F270" s="1"/>
      <c r="G270" s="1"/>
      <c r="H270" s="1"/>
    </row>
    <row r="271" s="2" customFormat="1" spans="1:8">
      <c r="A271" s="1"/>
      <c r="B271" s="1"/>
      <c r="C271" s="1"/>
      <c r="D271" s="1"/>
      <c r="E271" s="1"/>
      <c r="F271" s="1"/>
      <c r="G271" s="1"/>
      <c r="H271" s="1"/>
    </row>
    <row r="272" s="2" customFormat="1" spans="1:8">
      <c r="A272" s="1"/>
      <c r="B272" s="1"/>
      <c r="C272" s="1"/>
      <c r="D272" s="1"/>
      <c r="E272" s="1"/>
      <c r="F272" s="1"/>
      <c r="G272" s="1"/>
      <c r="H272" s="1"/>
    </row>
    <row r="273" s="2" customFormat="1" spans="1:8">
      <c r="A273" s="1"/>
      <c r="B273" s="1"/>
      <c r="C273" s="1"/>
      <c r="D273" s="1"/>
      <c r="E273" s="1"/>
      <c r="F273" s="1"/>
      <c r="G273" s="1"/>
      <c r="H273" s="1"/>
    </row>
    <row r="274" s="2" customFormat="1" spans="1:8">
      <c r="A274" s="1"/>
      <c r="B274" s="1"/>
      <c r="C274" s="1"/>
      <c r="D274" s="1"/>
      <c r="E274" s="1"/>
      <c r="F274" s="1"/>
      <c r="G274" s="1"/>
      <c r="H274" s="1"/>
    </row>
    <row r="275" s="2" customFormat="1" spans="1:8">
      <c r="A275" s="1"/>
      <c r="B275" s="1"/>
      <c r="C275" s="1"/>
      <c r="D275" s="1"/>
      <c r="E275" s="1"/>
      <c r="F275" s="1"/>
      <c r="G275" s="1"/>
      <c r="H275" s="1"/>
    </row>
    <row r="276" s="2" customFormat="1" spans="1:8">
      <c r="A276" s="1"/>
      <c r="B276" s="1"/>
      <c r="C276" s="1"/>
      <c r="D276" s="1"/>
      <c r="E276" s="1"/>
      <c r="F276" s="1"/>
      <c r="G276" s="1"/>
      <c r="H276" s="1"/>
    </row>
    <row r="277" s="2" customFormat="1" spans="1:8">
      <c r="A277" s="1"/>
      <c r="B277" s="1"/>
      <c r="C277" s="1"/>
      <c r="D277" s="1"/>
      <c r="E277" s="1"/>
      <c r="F277" s="1"/>
      <c r="G277" s="1"/>
      <c r="H277" s="1"/>
    </row>
    <row r="278" s="2" customFormat="1" spans="1:8">
      <c r="A278" s="1"/>
      <c r="B278" s="1"/>
      <c r="C278" s="1"/>
      <c r="D278" s="1"/>
      <c r="E278" s="1"/>
      <c r="F278" s="1"/>
      <c r="G278" s="1"/>
      <c r="H278" s="1"/>
    </row>
    <row r="279" s="2" customFormat="1" spans="1:8">
      <c r="A279" s="1"/>
      <c r="B279" s="1"/>
      <c r="C279" s="1"/>
      <c r="D279" s="1"/>
      <c r="E279" s="1"/>
      <c r="F279" s="1"/>
      <c r="G279" s="1"/>
      <c r="H279" s="1"/>
    </row>
    <row r="280" s="2" customFormat="1" spans="1:8">
      <c r="A280" s="1"/>
      <c r="B280" s="1"/>
      <c r="C280" s="1"/>
      <c r="D280" s="1"/>
      <c r="E280" s="1"/>
      <c r="F280" s="1"/>
      <c r="G280" s="1"/>
      <c r="H280" s="1"/>
    </row>
    <row r="281" s="2" customFormat="1" spans="1:8">
      <c r="A281" s="1"/>
      <c r="B281" s="1"/>
      <c r="C281" s="1"/>
      <c r="D281" s="1"/>
      <c r="E281" s="1"/>
      <c r="F281" s="1"/>
      <c r="G281" s="1"/>
      <c r="H281" s="1"/>
    </row>
    <row r="282" s="2" customFormat="1" spans="1:8">
      <c r="A282" s="1"/>
      <c r="B282" s="1"/>
      <c r="C282" s="1"/>
      <c r="D282" s="1"/>
      <c r="E282" s="1"/>
      <c r="F282" s="1"/>
      <c r="G282" s="1"/>
      <c r="H282" s="1"/>
    </row>
    <row r="283" s="2" customFormat="1" spans="1:8">
      <c r="A283" s="1"/>
      <c r="B283" s="1"/>
      <c r="C283" s="1"/>
      <c r="D283" s="1"/>
      <c r="E283" s="1"/>
      <c r="F283" s="1"/>
      <c r="G283" s="1"/>
      <c r="H283" s="1"/>
    </row>
    <row r="284" s="2" customFormat="1" spans="1:8">
      <c r="A284" s="1"/>
      <c r="B284" s="1"/>
      <c r="C284" s="1"/>
      <c r="D284" s="1"/>
      <c r="E284" s="1"/>
      <c r="F284" s="1"/>
      <c r="G284" s="1"/>
      <c r="H284" s="1"/>
    </row>
    <row r="285" s="2" customFormat="1" spans="1:8">
      <c r="A285" s="1"/>
      <c r="B285" s="1"/>
      <c r="C285" s="1"/>
      <c r="D285" s="1"/>
      <c r="E285" s="1"/>
      <c r="F285" s="1"/>
      <c r="G285" s="1"/>
      <c r="H285" s="1"/>
    </row>
    <row r="286" s="2" customFormat="1" spans="1:8">
      <c r="A286" s="1"/>
      <c r="B286" s="1"/>
      <c r="C286" s="1"/>
      <c r="D286" s="1"/>
      <c r="E286" s="1"/>
      <c r="F286" s="1"/>
      <c r="G286" s="1"/>
      <c r="H286" s="1"/>
    </row>
    <row r="287" s="2" customFormat="1" spans="1:8">
      <c r="A287" s="1"/>
      <c r="B287" s="1"/>
      <c r="C287" s="1"/>
      <c r="D287" s="1"/>
      <c r="E287" s="1"/>
      <c r="F287" s="1"/>
      <c r="G287" s="1"/>
      <c r="H287" s="1"/>
    </row>
    <row r="288" s="2" customFormat="1" spans="1:8">
      <c r="A288" s="1"/>
      <c r="B288" s="1"/>
      <c r="C288" s="1"/>
      <c r="D288" s="1"/>
      <c r="E288" s="1"/>
      <c r="F288" s="1"/>
      <c r="G288" s="1"/>
      <c r="H288" s="1"/>
    </row>
    <row r="289" s="2" customFormat="1" spans="1:8">
      <c r="A289" s="1"/>
      <c r="B289" s="1"/>
      <c r="C289" s="1"/>
      <c r="D289" s="1"/>
      <c r="E289" s="1"/>
      <c r="F289" s="1"/>
      <c r="G289" s="1"/>
      <c r="H289" s="1"/>
    </row>
    <row r="290" s="2" customFormat="1" spans="1:8">
      <c r="A290" s="1"/>
      <c r="B290" s="1"/>
      <c r="C290" s="1"/>
      <c r="D290" s="1"/>
      <c r="E290" s="1"/>
      <c r="F290" s="1"/>
      <c r="G290" s="1"/>
      <c r="H290" s="1"/>
    </row>
    <row r="291" s="2" customFormat="1" spans="1:8">
      <c r="A291" s="1"/>
      <c r="B291" s="1"/>
      <c r="C291" s="1"/>
      <c r="D291" s="1"/>
      <c r="E291" s="1"/>
      <c r="F291" s="1"/>
      <c r="G291" s="1"/>
      <c r="H291" s="1"/>
    </row>
    <row r="292" s="2" customFormat="1" spans="1:8">
      <c r="A292" s="1"/>
      <c r="B292" s="1"/>
      <c r="C292" s="1"/>
      <c r="D292" s="1"/>
      <c r="E292" s="1"/>
      <c r="F292" s="1"/>
      <c r="G292" s="1"/>
      <c r="H292" s="1"/>
    </row>
    <row r="293" s="2" customFormat="1" spans="1:8">
      <c r="A293" s="1"/>
      <c r="B293" s="1"/>
      <c r="C293" s="1"/>
      <c r="D293" s="1"/>
      <c r="E293" s="1"/>
      <c r="F293" s="1"/>
      <c r="G293" s="1"/>
      <c r="H293" s="1"/>
    </row>
    <row r="294" s="2" customFormat="1" spans="1:8">
      <c r="A294" s="1"/>
      <c r="B294" s="1"/>
      <c r="C294" s="1"/>
      <c r="D294" s="1"/>
      <c r="E294" s="1"/>
      <c r="F294" s="1"/>
      <c r="G294" s="1"/>
      <c r="H294" s="1"/>
    </row>
    <row r="295" s="2" customFormat="1" spans="1:8">
      <c r="A295" s="1"/>
      <c r="B295" s="1"/>
      <c r="C295" s="1"/>
      <c r="D295" s="1"/>
      <c r="E295" s="1"/>
      <c r="F295" s="1"/>
      <c r="G295" s="1"/>
      <c r="H295" s="1"/>
    </row>
    <row r="296" s="2" customFormat="1" spans="1:8">
      <c r="A296" s="1"/>
      <c r="B296" s="1"/>
      <c r="C296" s="1"/>
      <c r="D296" s="1"/>
      <c r="E296" s="1"/>
      <c r="F296" s="1"/>
      <c r="G296" s="1"/>
      <c r="H296" s="1"/>
    </row>
    <row r="297" s="2" customFormat="1" spans="1:8">
      <c r="A297" s="1"/>
      <c r="B297" s="1"/>
      <c r="C297" s="1"/>
      <c r="D297" s="1"/>
      <c r="E297" s="1"/>
      <c r="F297" s="1"/>
      <c r="G297" s="1"/>
      <c r="H297" s="1"/>
    </row>
    <row r="298" s="2" customFormat="1" spans="1:8">
      <c r="A298" s="1"/>
      <c r="B298" s="1"/>
      <c r="C298" s="1"/>
      <c r="D298" s="1"/>
      <c r="E298" s="1"/>
      <c r="F298" s="1"/>
      <c r="G298" s="1"/>
      <c r="H298" s="1"/>
    </row>
    <row r="299" s="2" customFormat="1" spans="1:8">
      <c r="A299" s="1"/>
      <c r="B299" s="1"/>
      <c r="C299" s="1"/>
      <c r="D299" s="1"/>
      <c r="E299" s="1"/>
      <c r="F299" s="1"/>
      <c r="G299" s="1"/>
      <c r="H299" s="1"/>
    </row>
    <row r="300" s="2" customFormat="1" spans="1:8">
      <c r="A300" s="1"/>
      <c r="B300" s="1"/>
      <c r="C300" s="1"/>
      <c r="D300" s="1"/>
      <c r="E300" s="1"/>
      <c r="F300" s="1"/>
      <c r="G300" s="1"/>
      <c r="H300" s="1"/>
    </row>
    <row r="301" s="2" customFormat="1" spans="1:8">
      <c r="A301" s="1"/>
      <c r="B301" s="1"/>
      <c r="C301" s="1"/>
      <c r="D301" s="1"/>
      <c r="E301" s="1"/>
      <c r="F301" s="1"/>
      <c r="G301" s="1"/>
      <c r="H301" s="1"/>
    </row>
    <row r="302" s="2" customFormat="1" spans="1:8">
      <c r="A302" s="1"/>
      <c r="B302" s="1"/>
      <c r="C302" s="1"/>
      <c r="D302" s="1"/>
      <c r="E302" s="1"/>
      <c r="F302" s="1"/>
      <c r="G302" s="1"/>
      <c r="H302" s="1"/>
    </row>
    <row r="303" s="2" customFormat="1" spans="1:8">
      <c r="A303" s="1"/>
      <c r="B303" s="1"/>
      <c r="C303" s="1"/>
      <c r="D303" s="1"/>
      <c r="E303" s="1"/>
      <c r="F303" s="1"/>
      <c r="G303" s="1"/>
      <c r="H303" s="1"/>
    </row>
    <row r="304" s="2" customFormat="1" spans="1:8">
      <c r="A304" s="1"/>
      <c r="B304" s="1"/>
      <c r="C304" s="1"/>
      <c r="D304" s="1"/>
      <c r="E304" s="1"/>
      <c r="F304" s="1"/>
      <c r="G304" s="1"/>
      <c r="H304" s="1"/>
    </row>
    <row r="305" s="2" customFormat="1" spans="1:8">
      <c r="A305" s="1"/>
      <c r="B305" s="1"/>
      <c r="C305" s="1"/>
      <c r="D305" s="1"/>
      <c r="E305" s="1"/>
      <c r="F305" s="1"/>
      <c r="G305" s="1"/>
      <c r="H305" s="1"/>
    </row>
    <row r="306" s="2" customFormat="1" spans="1:8">
      <c r="A306" s="1"/>
      <c r="B306" s="1"/>
      <c r="C306" s="1"/>
      <c r="D306" s="1"/>
      <c r="E306" s="1"/>
      <c r="F306" s="1"/>
      <c r="G306" s="1"/>
      <c r="H306" s="1"/>
    </row>
    <row r="307" s="2" customFormat="1" spans="1:8">
      <c r="A307" s="1"/>
      <c r="B307" s="1"/>
      <c r="C307" s="1"/>
      <c r="D307" s="1"/>
      <c r="E307" s="1"/>
      <c r="F307" s="1"/>
      <c r="G307" s="1"/>
      <c r="H307" s="1"/>
    </row>
    <row r="308" s="2" customFormat="1" spans="1:8">
      <c r="A308" s="1"/>
      <c r="B308" s="1"/>
      <c r="C308" s="1"/>
      <c r="D308" s="1"/>
      <c r="E308" s="1"/>
      <c r="F308" s="1"/>
      <c r="G308" s="1"/>
      <c r="H308" s="1"/>
    </row>
    <row r="309" s="2" customFormat="1" spans="1:8">
      <c r="A309" s="1"/>
      <c r="B309" s="1"/>
      <c r="C309" s="1"/>
      <c r="D309" s="1"/>
      <c r="E309" s="1"/>
      <c r="F309" s="1"/>
      <c r="G309" s="1"/>
      <c r="H309" s="1"/>
    </row>
    <row r="310" s="2" customFormat="1" spans="1:8">
      <c r="A310" s="1"/>
      <c r="B310" s="1"/>
      <c r="C310" s="1"/>
      <c r="D310" s="1"/>
      <c r="E310" s="1"/>
      <c r="F310" s="1"/>
      <c r="G310" s="1"/>
      <c r="H310" s="1"/>
    </row>
    <row r="311" s="2" customFormat="1" spans="1:8">
      <c r="A311" s="1"/>
      <c r="B311" s="1"/>
      <c r="C311" s="1"/>
      <c r="D311" s="1"/>
      <c r="E311" s="1"/>
      <c r="F311" s="1"/>
      <c r="G311" s="1"/>
      <c r="H311" s="1"/>
    </row>
    <row r="312" s="2" customFormat="1" spans="1:8">
      <c r="A312" s="1"/>
      <c r="B312" s="1"/>
      <c r="C312" s="1"/>
      <c r="D312" s="1"/>
      <c r="E312" s="1"/>
      <c r="F312" s="1"/>
      <c r="G312" s="1"/>
      <c r="H312" s="1"/>
    </row>
    <row r="313" s="2" customFormat="1" spans="1:8">
      <c r="A313" s="1"/>
      <c r="B313" s="1"/>
      <c r="C313" s="1"/>
      <c r="D313" s="1"/>
      <c r="E313" s="1"/>
      <c r="F313" s="1"/>
      <c r="G313" s="1"/>
      <c r="H313" s="1"/>
    </row>
    <row r="314" s="2" customFormat="1" spans="1:8">
      <c r="A314" s="1"/>
      <c r="B314" s="1"/>
      <c r="C314" s="1"/>
      <c r="D314" s="1"/>
      <c r="E314" s="1"/>
      <c r="F314" s="1"/>
      <c r="G314" s="1"/>
      <c r="H314" s="1"/>
    </row>
    <row r="315" s="2" customFormat="1" spans="1:8">
      <c r="A315" s="1"/>
      <c r="B315" s="1"/>
      <c r="C315" s="1"/>
      <c r="D315" s="1"/>
      <c r="E315" s="1"/>
      <c r="F315" s="1"/>
      <c r="G315" s="1"/>
      <c r="H315" s="1"/>
    </row>
    <row r="316" s="2" customFormat="1" spans="1:8">
      <c r="A316" s="1"/>
      <c r="B316" s="1"/>
      <c r="C316" s="1"/>
      <c r="D316" s="1"/>
      <c r="E316" s="1"/>
      <c r="F316" s="1"/>
      <c r="G316" s="1"/>
      <c r="H316" s="1"/>
    </row>
    <row r="317" s="2" customFormat="1" spans="1:8">
      <c r="A317" s="1"/>
      <c r="B317" s="1"/>
      <c r="C317" s="1"/>
      <c r="D317" s="1"/>
      <c r="E317" s="1"/>
      <c r="F317" s="1"/>
      <c r="G317" s="1"/>
      <c r="H317" s="1"/>
    </row>
    <row r="318" s="2" customFormat="1" spans="1:8">
      <c r="A318" s="1"/>
      <c r="B318" s="1"/>
      <c r="C318" s="1"/>
      <c r="D318" s="1"/>
      <c r="E318" s="1"/>
      <c r="F318" s="1"/>
      <c r="G318" s="1"/>
      <c r="H318" s="1"/>
    </row>
    <row r="319" s="2" customFormat="1" spans="1:8">
      <c r="A319" s="1"/>
      <c r="B319" s="1"/>
      <c r="C319" s="1"/>
      <c r="D319" s="1"/>
      <c r="E319" s="1"/>
      <c r="F319" s="1"/>
      <c r="G319" s="1"/>
      <c r="H319" s="1"/>
    </row>
    <row r="320" s="2" customFormat="1" spans="1:8">
      <c r="A320" s="1"/>
      <c r="B320" s="1"/>
      <c r="C320" s="1"/>
      <c r="D320" s="1"/>
      <c r="E320" s="1"/>
      <c r="F320" s="1"/>
      <c r="G320" s="1"/>
      <c r="H320" s="1"/>
    </row>
    <row r="321" s="2" customFormat="1" spans="1:8">
      <c r="A321" s="1"/>
      <c r="B321" s="1"/>
      <c r="C321" s="1"/>
      <c r="D321" s="1"/>
      <c r="E321" s="1"/>
      <c r="F321" s="1"/>
      <c r="G321" s="1"/>
      <c r="H321" s="1"/>
    </row>
    <row r="322" s="2" customFormat="1" spans="1:8">
      <c r="A322" s="1"/>
      <c r="B322" s="1"/>
      <c r="C322" s="1"/>
      <c r="D322" s="1"/>
      <c r="E322" s="1"/>
      <c r="F322" s="1"/>
      <c r="G322" s="1"/>
      <c r="H322" s="1"/>
    </row>
    <row r="323" s="2" customFormat="1" spans="1:8">
      <c r="A323" s="1"/>
      <c r="B323" s="1"/>
      <c r="C323" s="1"/>
      <c r="D323" s="1"/>
      <c r="E323" s="1"/>
      <c r="F323" s="1"/>
      <c r="G323" s="1"/>
      <c r="H323" s="1"/>
    </row>
    <row r="324" s="2" customFormat="1" spans="1:8">
      <c r="A324" s="1"/>
      <c r="B324" s="1"/>
      <c r="C324" s="1"/>
      <c r="D324" s="1"/>
      <c r="E324" s="1"/>
      <c r="F324" s="1"/>
      <c r="G324" s="1"/>
      <c r="H324" s="1"/>
    </row>
    <row r="325" s="2" customFormat="1" spans="1:8">
      <c r="A325" s="1"/>
      <c r="B325" s="1"/>
      <c r="C325" s="1"/>
      <c r="D325" s="1"/>
      <c r="E325" s="1"/>
      <c r="F325" s="1"/>
      <c r="G325" s="1"/>
      <c r="H325" s="1"/>
    </row>
    <row r="326" s="2" customFormat="1" spans="1:8">
      <c r="A326" s="1"/>
      <c r="B326" s="1"/>
      <c r="C326" s="1"/>
      <c r="D326" s="1"/>
      <c r="E326" s="1"/>
      <c r="F326" s="1"/>
      <c r="G326" s="1"/>
      <c r="H326" s="1"/>
    </row>
    <row r="327" s="2" customFormat="1" spans="1:8">
      <c r="A327" s="1"/>
      <c r="B327" s="1"/>
      <c r="C327" s="1"/>
      <c r="D327" s="1"/>
      <c r="E327" s="1"/>
      <c r="F327" s="1"/>
      <c r="G327" s="1"/>
      <c r="H327" s="1"/>
    </row>
    <row r="328" s="2" customFormat="1" spans="1:8">
      <c r="A328" s="1"/>
      <c r="B328" s="1"/>
      <c r="C328" s="1"/>
      <c r="D328" s="1"/>
      <c r="E328" s="1"/>
      <c r="F328" s="1"/>
      <c r="G328" s="1"/>
      <c r="H328" s="1"/>
    </row>
    <row r="329" s="2" customFormat="1" spans="1:8">
      <c r="A329" s="1"/>
      <c r="B329" s="1"/>
      <c r="C329" s="1"/>
      <c r="D329" s="1"/>
      <c r="E329" s="1"/>
      <c r="F329" s="1"/>
      <c r="G329" s="1"/>
      <c r="H329" s="1"/>
    </row>
    <row r="330" s="2" customFormat="1" spans="1:8">
      <c r="A330" s="1"/>
      <c r="B330" s="1"/>
      <c r="C330" s="1"/>
      <c r="D330" s="1"/>
      <c r="E330" s="1"/>
      <c r="F330" s="1"/>
      <c r="G330" s="1"/>
      <c r="H330" s="1"/>
    </row>
    <row r="331" s="2" customFormat="1" spans="1:8">
      <c r="A331" s="1"/>
      <c r="B331" s="1"/>
      <c r="C331" s="1"/>
      <c r="D331" s="1"/>
      <c r="E331" s="1"/>
      <c r="F331" s="1"/>
      <c r="G331" s="1"/>
      <c r="H331" s="1"/>
    </row>
    <row r="332" s="2" customFormat="1" spans="1:8">
      <c r="A332" s="1"/>
      <c r="B332" s="1"/>
      <c r="C332" s="1"/>
      <c r="D332" s="1"/>
      <c r="E332" s="1"/>
      <c r="F332" s="1"/>
      <c r="G332" s="1"/>
      <c r="H332" s="1"/>
    </row>
    <row r="333" s="2" customFormat="1" spans="1:8">
      <c r="A333" s="1"/>
      <c r="B333" s="1"/>
      <c r="C333" s="1"/>
      <c r="D333" s="1"/>
      <c r="E333" s="1"/>
      <c r="F333" s="1"/>
      <c r="G333" s="1"/>
      <c r="H333" s="1"/>
    </row>
    <row r="334" s="2" customFormat="1" spans="1:8">
      <c r="A334" s="1"/>
      <c r="B334" s="1"/>
      <c r="C334" s="1"/>
      <c r="D334" s="1"/>
      <c r="E334" s="1"/>
      <c r="F334" s="1"/>
      <c r="G334" s="1"/>
      <c r="H334" s="1"/>
    </row>
    <row r="335" s="2" customFormat="1" spans="1:8">
      <c r="A335" s="1"/>
      <c r="B335" s="1"/>
      <c r="C335" s="1"/>
      <c r="D335" s="1"/>
      <c r="E335" s="1"/>
      <c r="F335" s="1"/>
      <c r="G335" s="1"/>
      <c r="H335" s="1"/>
    </row>
    <row r="336" s="2" customFormat="1" spans="1:8">
      <c r="A336" s="1"/>
      <c r="B336" s="1"/>
      <c r="C336" s="1"/>
      <c r="D336" s="1"/>
      <c r="E336" s="1"/>
      <c r="F336" s="1"/>
      <c r="G336" s="1"/>
      <c r="H336" s="1"/>
    </row>
    <row r="337" s="2" customFormat="1" spans="1:8">
      <c r="A337" s="1"/>
      <c r="B337" s="1"/>
      <c r="C337" s="1"/>
      <c r="D337" s="1"/>
      <c r="E337" s="1"/>
      <c r="F337" s="1"/>
      <c r="G337" s="1"/>
      <c r="H337" s="1"/>
    </row>
    <row r="338" s="2" customFormat="1" spans="1:8">
      <c r="A338" s="1"/>
      <c r="B338" s="1"/>
      <c r="C338" s="1"/>
      <c r="D338" s="1"/>
      <c r="E338" s="1"/>
      <c r="F338" s="1"/>
      <c r="G338" s="1"/>
      <c r="H338" s="1"/>
    </row>
    <row r="339" s="2" customFormat="1" spans="1:8">
      <c r="A339" s="1"/>
      <c r="B339" s="1"/>
      <c r="C339" s="1"/>
      <c r="D339" s="1"/>
      <c r="E339" s="1"/>
      <c r="F339" s="1"/>
      <c r="G339" s="1"/>
      <c r="H339" s="1"/>
    </row>
    <row r="340" s="2" customFormat="1" spans="1:8">
      <c r="A340" s="1"/>
      <c r="B340" s="1"/>
      <c r="C340" s="1"/>
      <c r="D340" s="1"/>
      <c r="E340" s="1"/>
      <c r="F340" s="1"/>
      <c r="G340" s="1"/>
      <c r="H340" s="1"/>
    </row>
    <row r="341" s="2" customFormat="1" spans="1:8">
      <c r="A341" s="1"/>
      <c r="B341" s="1"/>
      <c r="C341" s="1"/>
      <c r="D341" s="1"/>
      <c r="E341" s="1"/>
      <c r="F341" s="1"/>
      <c r="G341" s="1"/>
      <c r="H341" s="1"/>
    </row>
    <row r="342" s="2" customFormat="1" spans="1:8">
      <c r="A342" s="1"/>
      <c r="B342" s="1"/>
      <c r="C342" s="1"/>
      <c r="D342" s="1"/>
      <c r="E342" s="1"/>
      <c r="F342" s="1"/>
      <c r="G342" s="1"/>
      <c r="H342" s="1"/>
    </row>
    <row r="343" s="2" customFormat="1" spans="1:8">
      <c r="A343" s="1"/>
      <c r="B343" s="1"/>
      <c r="C343" s="1"/>
      <c r="D343" s="1"/>
      <c r="E343" s="1"/>
      <c r="F343" s="1"/>
      <c r="G343" s="1"/>
      <c r="H343" s="1"/>
    </row>
    <row r="344" s="2" customFormat="1" spans="1:8">
      <c r="A344" s="1"/>
      <c r="B344" s="1"/>
      <c r="C344" s="1"/>
      <c r="D344" s="1"/>
      <c r="E344" s="1"/>
      <c r="F344" s="1"/>
      <c r="G344" s="1"/>
      <c r="H344" s="1"/>
    </row>
    <row r="345" s="2" customFormat="1" spans="1:8">
      <c r="A345" s="1"/>
      <c r="B345" s="1"/>
      <c r="C345" s="1"/>
      <c r="D345" s="1"/>
      <c r="E345" s="1"/>
      <c r="F345" s="1"/>
      <c r="G345" s="1"/>
      <c r="H345" s="1"/>
    </row>
    <row r="346" s="2" customFormat="1" spans="1:8">
      <c r="A346" s="1"/>
      <c r="B346" s="1"/>
      <c r="C346" s="1"/>
      <c r="D346" s="1"/>
      <c r="E346" s="1"/>
      <c r="F346" s="1"/>
      <c r="G346" s="1"/>
      <c r="H346" s="1"/>
    </row>
    <row r="347" s="2" customFormat="1" spans="1:8">
      <c r="A347" s="1"/>
      <c r="B347" s="1"/>
      <c r="C347" s="1"/>
      <c r="D347" s="1"/>
      <c r="E347" s="1"/>
      <c r="F347" s="1"/>
      <c r="G347" s="1"/>
      <c r="H347" s="1"/>
    </row>
    <row r="348" s="2" customFormat="1" spans="1:8">
      <c r="A348" s="1"/>
      <c r="B348" s="1"/>
      <c r="C348" s="1"/>
      <c r="D348" s="1"/>
      <c r="E348" s="1"/>
      <c r="F348" s="1"/>
      <c r="G348" s="1"/>
      <c r="H348" s="1"/>
    </row>
    <row r="349" s="2" customFormat="1" spans="1:8">
      <c r="A349" s="1"/>
      <c r="B349" s="1"/>
      <c r="C349" s="1"/>
      <c r="D349" s="1"/>
      <c r="E349" s="1"/>
      <c r="F349" s="1"/>
      <c r="G349" s="1"/>
      <c r="H349" s="1"/>
    </row>
    <row r="350" s="2" customFormat="1" spans="1:8">
      <c r="A350" s="1"/>
      <c r="B350" s="1"/>
      <c r="C350" s="1"/>
      <c r="D350" s="1"/>
      <c r="E350" s="1"/>
      <c r="F350" s="1"/>
      <c r="G350" s="1"/>
      <c r="H350" s="1"/>
    </row>
    <row r="351" s="2" customFormat="1" spans="1:8">
      <c r="A351" s="1"/>
      <c r="B351" s="1"/>
      <c r="C351" s="1"/>
      <c r="D351" s="1"/>
      <c r="E351" s="1"/>
      <c r="F351" s="1"/>
      <c r="G351" s="1"/>
      <c r="H351" s="1"/>
    </row>
    <row r="352" s="2" customFormat="1" spans="1:8">
      <c r="A352" s="1"/>
      <c r="B352" s="1"/>
      <c r="C352" s="1"/>
      <c r="D352" s="1"/>
      <c r="E352" s="1"/>
      <c r="F352" s="1"/>
      <c r="G352" s="1"/>
      <c r="H352" s="1"/>
    </row>
    <row r="353" s="2" customFormat="1" spans="1:8">
      <c r="A353" s="1"/>
      <c r="B353" s="1"/>
      <c r="C353" s="1"/>
      <c r="D353" s="1"/>
      <c r="E353" s="1"/>
      <c r="F353" s="1"/>
      <c r="G353" s="1"/>
      <c r="H353" s="1"/>
    </row>
    <row r="354" s="2" customFormat="1" spans="1:8">
      <c r="A354" s="1"/>
      <c r="B354" s="1"/>
      <c r="C354" s="1"/>
      <c r="D354" s="1"/>
      <c r="E354" s="1"/>
      <c r="F354" s="1"/>
      <c r="G354" s="1"/>
      <c r="H354" s="1"/>
    </row>
    <row r="355" s="2" customFormat="1" spans="1:8">
      <c r="A355" s="1"/>
      <c r="B355" s="1"/>
      <c r="C355" s="1"/>
      <c r="D355" s="1"/>
      <c r="E355" s="1"/>
      <c r="F355" s="1"/>
      <c r="G355" s="1"/>
      <c r="H355" s="1"/>
    </row>
    <row r="356" s="2" customFormat="1" spans="1:8">
      <c r="A356" s="1"/>
      <c r="B356" s="1"/>
      <c r="C356" s="1"/>
      <c r="D356" s="1"/>
      <c r="E356" s="1"/>
      <c r="F356" s="1"/>
      <c r="G356" s="1"/>
      <c r="H356" s="1"/>
    </row>
    <row r="357" s="2" customFormat="1" spans="1:8">
      <c r="A357" s="1"/>
      <c r="B357" s="1"/>
      <c r="C357" s="1"/>
      <c r="D357" s="1"/>
      <c r="E357" s="1"/>
      <c r="F357" s="1"/>
      <c r="G357" s="1"/>
      <c r="H357" s="1"/>
    </row>
    <row r="358" s="2" customFormat="1" spans="1:8">
      <c r="A358" s="1"/>
      <c r="B358" s="1"/>
      <c r="C358" s="1"/>
      <c r="D358" s="1"/>
      <c r="E358" s="1"/>
      <c r="F358" s="1"/>
      <c r="G358" s="1"/>
      <c r="H358" s="1"/>
    </row>
    <row r="359" s="2" customFormat="1" spans="1:8">
      <c r="A359" s="1"/>
      <c r="B359" s="1"/>
      <c r="C359" s="1"/>
      <c r="D359" s="1"/>
      <c r="E359" s="1"/>
      <c r="F359" s="1"/>
      <c r="G359" s="1"/>
      <c r="H359" s="1"/>
    </row>
    <row r="360" s="2" customFormat="1" spans="1:8">
      <c r="A360" s="1"/>
      <c r="B360" s="1"/>
      <c r="C360" s="1"/>
      <c r="D360" s="1"/>
      <c r="E360" s="1"/>
      <c r="F360" s="1"/>
      <c r="G360" s="1"/>
      <c r="H360" s="1"/>
    </row>
    <row r="361" s="2" customFormat="1" spans="1:8">
      <c r="A361" s="1"/>
      <c r="B361" s="1"/>
      <c r="C361" s="1"/>
      <c r="D361" s="1"/>
      <c r="E361" s="1"/>
      <c r="F361" s="1"/>
      <c r="G361" s="1"/>
      <c r="H361" s="1"/>
    </row>
    <row r="362" s="2" customFormat="1" spans="1:8">
      <c r="A362" s="1"/>
      <c r="B362" s="1"/>
      <c r="C362" s="1"/>
      <c r="D362" s="1"/>
      <c r="E362" s="1"/>
      <c r="F362" s="1"/>
      <c r="G362" s="1"/>
      <c r="H362" s="1"/>
    </row>
    <row r="363" s="2" customFormat="1" spans="1:8">
      <c r="A363" s="1"/>
      <c r="B363" s="1"/>
      <c r="C363" s="1"/>
      <c r="D363" s="1"/>
      <c r="E363" s="1"/>
      <c r="F363" s="1"/>
      <c r="G363" s="1"/>
      <c r="H363" s="1"/>
    </row>
    <row r="364" s="2" customFormat="1" spans="1:8">
      <c r="A364" s="1"/>
      <c r="B364" s="1"/>
      <c r="C364" s="1"/>
      <c r="D364" s="1"/>
      <c r="E364" s="1"/>
      <c r="F364" s="1"/>
      <c r="G364" s="1"/>
      <c r="H364" s="1"/>
    </row>
    <row r="365" s="2" customFormat="1" spans="1:8">
      <c r="A365" s="1"/>
      <c r="B365" s="1"/>
      <c r="C365" s="1"/>
      <c r="D365" s="1"/>
      <c r="E365" s="1"/>
      <c r="F365" s="1"/>
      <c r="G365" s="1"/>
      <c r="H365" s="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汇总表</vt:lpstr>
      <vt:lpstr>机务</vt:lpstr>
      <vt:lpstr>化水</vt:lpstr>
      <vt:lpstr>电气</vt:lpstr>
      <vt:lpstr>热控</vt:lpstr>
      <vt:lpstr>土建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Judy</cp:lastModifiedBy>
  <dcterms:created xsi:type="dcterms:W3CDTF">2022-04-25T08:38:00Z</dcterms:created>
  <dcterms:modified xsi:type="dcterms:W3CDTF">2022-10-25T03:34:17Z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54DA72B3471B45BBB975900DC4F2C460</vt:lpwstr>
  </property>
</Properties>
</file>