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1"/>
  </bookViews>
  <sheets>
    <sheet name="1.编制说明" sheetId="1" r:id="rId1"/>
    <sheet name="2取水泵房工艺安装分包工程清单" sheetId="2" r:id="rId2"/>
  </sheets>
  <definedNames>
    <definedName name="_xlnm.Print_Area" localSheetId="1">'2取水泵房工艺安装分包工程清单'!$A$1:$H$59</definedName>
  </definedNames>
  <calcPr fullCalcOnLoad="1"/>
</workbook>
</file>

<file path=xl/sharedStrings.xml><?xml version="1.0" encoding="utf-8"?>
<sst xmlns="http://schemas.openxmlformats.org/spreadsheetml/2006/main" count="183" uniqueCount="122">
  <si>
    <t>定远县第五自来水厂及配套管网工程
取水泵房工艺劳务分包工程编制说明</t>
  </si>
  <si>
    <t>一、总论</t>
  </si>
  <si>
    <t>1、工程范围：定远县第五自来水厂及配套管网工程-取水泵房工艺劳务分包工程</t>
  </si>
  <si>
    <t>2、计价方式：本工程按采购及施工图纸、资料、工程量清单进行报价，合同形式采用固定总价。</t>
  </si>
  <si>
    <t>二、计量计价规则</t>
  </si>
  <si>
    <r>
      <t xml:space="preserve">（1）工艺安装采用劳务分包形式；甲供材料详见甲供材料表；
</t>
    </r>
    <r>
      <rPr>
        <b/>
        <sz val="10.5"/>
        <rFont val="仿宋"/>
        <family val="3"/>
      </rPr>
      <t>施工范围</t>
    </r>
    <r>
      <rPr>
        <sz val="10.5"/>
        <rFont val="仿宋"/>
        <family val="3"/>
      </rPr>
      <t>：取水泵站及泵站园区所有工艺安装工程，详见施工图纸。</t>
    </r>
  </si>
  <si>
    <t>（2）分包方应按施工图纸及招标工程量清单综合报价，此报价采用综合单价*工程量=总价的形式，单价应包括但不限于人工费、材料费（甲供材料除外）、安装费、垂直运输费、安装所需的脚手架费、吊装费、材料运输费、运输损耗、工器具及设备二次搬运费、成品及半成品保护费、垃圾清理、措施项目费、赶工措施费、其他技术措施费、临时设施费、检验试验费、大型机械进出场费等、管理费、利润、税金、开办费、安全文明措施费、与其它各专业分包施工的配合、验收（包含专项验收及项目整体验收费用）等所有费用。</t>
  </si>
  <si>
    <t>（3）投标单位的报价中应充分考虑施工期内人工、价格、其它材料和机械的价格波动风险，在工程结算时一律不再调整。</t>
  </si>
  <si>
    <t>（4）本工程结算按固定总价进行结算，甲方额外增加项目除外。</t>
  </si>
  <si>
    <t>（5）本次招标的投标单位在提交标书前,应对图纸熟悉，了解现场，对现场工程质量要求、工期要求、材料存放地点、施工现场临近设施、现场管线的埋设、预埋件情况、工序交接完备和符合情况、施工临水临电接驳点、本工程电气系统接驳点，以及工地现场及工地邻近建筑物情况等情况应认为均已详细研究明了，投标报价中已按招标文件和合同条款及施工组织设计中的工程承包范围、质量标准、工期等要求，充分考虑运输故障、气候影响、为保证交付进度所采用的一切技术措施、及施工期间上述的现场情况及周边环境可能出现的不断变化及改变风险等所产生的一切费用和工期的影响，并充分考虑可能降低工效的因素。</t>
  </si>
  <si>
    <t>定远县第五自来水厂及配水管网工程—取水泵房工艺给排水安装工程招标工程量清单</t>
  </si>
  <si>
    <t>工程名称：取水泵房工艺给排水安装工程</t>
  </si>
  <si>
    <t>单位：元</t>
  </si>
  <si>
    <t>序号</t>
  </si>
  <si>
    <t>项目名称</t>
  </si>
  <si>
    <t>项目特征描述</t>
  </si>
  <si>
    <t>计量
单位</t>
  </si>
  <si>
    <t>工程量</t>
  </si>
  <si>
    <t>综合单价</t>
  </si>
  <si>
    <t>综合总价</t>
  </si>
  <si>
    <t>备注</t>
  </si>
  <si>
    <t>单级双吸离心泵安装</t>
  </si>
  <si>
    <t>1、名称：单级双吸离心泵；配套电机安装
2、规格参数：Q=602m3/h,H=14.0m，配套电机，N=37kW，变频；
3、2用1备；泵甲供。</t>
  </si>
  <si>
    <t>台</t>
  </si>
  <si>
    <t>手动铸铁镶铜方闸门安装</t>
  </si>
  <si>
    <t>1、名称：手动铸铁镶铜方闸门
2、型号、规格：BXH=800X800，丝杆长度11.5m,材质SS304
3、闸门甲供</t>
  </si>
  <si>
    <t>1、名称：手动铸铁镶铜方闸门
2、型号、规格：BXH=800X800，丝杆长度10.5m,材质SS304
3、闸门甲供</t>
  </si>
  <si>
    <t>手动插板闸门安装</t>
  </si>
  <si>
    <t>1、名称：手动插板闸门 ；
2、规格：BXH=1200X1000,材质不锈钢，自带不锈钢外装式闸槽，闸槽高6.5m；
3、手动插板闸门安装。</t>
  </si>
  <si>
    <t>格栅除污机安装</t>
  </si>
  <si>
    <t>1、名称：格栅除污机
2、型号、规格：格栅间隙3mm，渠宽1.5m，渠深11.05m,栅前水深8.2，出渣口，高度高出池顶1m，安装角度75°，功率1.5kW
3、格栅除污机甲供。</t>
  </si>
  <si>
    <t>带式输送机</t>
  </si>
  <si>
    <t>1、名称：带式输送机
2、型号、规格：带宽500mm，L=5.8m，N=1.6KW
3、带式输送机甲供。</t>
  </si>
  <si>
    <t>潜水排污泵安装</t>
  </si>
  <si>
    <t>1、名称：潜水排污泵；
2、流量Q=20m3/h,H=16m，N=5.5kW;
3、冷备1台;
4、潜水排污泵甲供。</t>
  </si>
  <si>
    <t>轴流风机（送风）安装</t>
  </si>
  <si>
    <t>1、名称：轴流风机（送风），2用1冷备；
2、规格参数：T35-II-3.55,a=30°,风量5484m/h,全压279Pa，N=0.55kW ；
3、含支架安装；
4、风机甲供。</t>
  </si>
  <si>
    <t>轴流风机（排风）安装</t>
  </si>
  <si>
    <t>1、名称：轴流风机（排风），带防雨罩；
2、规格参数：T35-II-3.55,a=25°,风量2737m/h,全压70Pa,N=0.09kW ；
3、含支架安装；
4、风机甲供。</t>
  </si>
  <si>
    <t>压力表安装</t>
  </si>
  <si>
    <t>水泵出水口设置
1、名称：压力表；
2、规格参数：0~1.0MPa；
3、压力表甲供。</t>
  </si>
  <si>
    <t>个</t>
  </si>
  <si>
    <t>传力限位伸缩接头安装</t>
  </si>
  <si>
    <t>1、名称：传力限位伸缩接头
2、型号、规格：DN350 ,P=1.0MPa
3、接头甲供。</t>
  </si>
  <si>
    <t>1、名称：传力限位伸缩接头
2、型号、规格：DN400 ,P=1.0MPa
3、接头甲供。</t>
  </si>
  <si>
    <t>1、名称：传力限位伸缩接头
2、型号、规格：DN600 ,P=1.0MPa
3、接头甲供。</t>
  </si>
  <si>
    <t>多功能水泵控制阀安装</t>
  </si>
  <si>
    <t>1、名称：多功能水泵控制阀
2、型号、规格：DN350 ,P=1.0MPa
3、多功能水泵控制阀甲供。</t>
  </si>
  <si>
    <t>涡轮传动法兰式蝶阀安装</t>
  </si>
  <si>
    <t>1、名称：涡轮传动法兰式蝶阀 ；
2、规格：DN600 ,P=1.0MPa
3、蝶阀甲供。</t>
  </si>
  <si>
    <t>1、名称：涡轮传动法兰式蝶阀 ；
2、规格：DN350 ,P=1.0MPa
3、蝶阀甲供。</t>
  </si>
  <si>
    <t>1、涡轮传动法兰式蝶阀
2、规格：DN400 ,P=1.0MPa；
3、蝶阀甲供。</t>
  </si>
  <si>
    <t>电动法兰式蝶阀安装</t>
  </si>
  <si>
    <t>1、电动法兰式蝶阀DN350
2、规格：DN350 ,P=1.0MPa,N=0.55kW.
3、蝶阀甲供。</t>
  </si>
  <si>
    <t>成品垃圾箱</t>
  </si>
  <si>
    <t>1、名称：成品垃圾箱
2、型号、规格：1.0X1.0X1.0m，材质：碳钢
3、成品垃圾箱甲供。</t>
  </si>
  <si>
    <t>磷酸铵盐干粉灭火器（手提式）</t>
  </si>
  <si>
    <t>1、形式：手提式灭火器，每套2具
2、规格、型号：MF/ABC4，含灭火器箱
3、灭火器甲供。</t>
  </si>
  <si>
    <t>具</t>
  </si>
  <si>
    <t>焊接钢管D720*9安装</t>
  </si>
  <si>
    <t>1、材质：钢管Q235-A
2、规格：D720X9, 1.0MPa；
3、连接形式、焊接方法：焊接
4、含焊缝清理打磨、刷油及防腐；
5、钢管甲供。</t>
  </si>
  <si>
    <t>m</t>
  </si>
  <si>
    <t>焊接钢管D630*9安装</t>
  </si>
  <si>
    <t>1、材质：钢管Q235-A
2、规格：D630X9, 1.0MPa；
3、连接形式、焊接方法：焊接
4、含焊缝清理打磨、刷油及防腐；
5、钢管甲供。</t>
  </si>
  <si>
    <t>焊接钢管D426*9安装</t>
  </si>
  <si>
    <t>1、材质：钢管Q235-A
2、规格：D426*9, 1.0MPa；
3、连接形式、焊接方法：焊接
4、含焊缝清理打磨、刷油及防腐（按设计要求）
5、钢管甲供。</t>
  </si>
  <si>
    <t>焊接钢管D377*9安装</t>
  </si>
  <si>
    <t>1、材质：钢管Q235-A
2、规格：D377x9，1.0MPa
3、连接形式、焊接方法：焊接
4、含焊缝清理打磨、刷油及防腐（按设计要求）
5、钢管甲供。</t>
  </si>
  <si>
    <t>法兰片DN600安装</t>
  </si>
  <si>
    <t>1、名称：钢制法兰片
2、型号、规格：DN600，1.0MPa；
3、法兰片甲供。</t>
  </si>
  <si>
    <t>法兰片DN400安装</t>
  </si>
  <si>
    <t>1、名称：钢制法兰片
2、型号、规格：DN400，1.0MPa；
3、法兰片甲供。</t>
  </si>
  <si>
    <t>法兰片DN350安装</t>
  </si>
  <si>
    <t>1、名称：钢制法兰片
2、型号、规格：DN350，1.0MPa；
3、法兰片甲供。</t>
  </si>
  <si>
    <t>钢制喇叭口</t>
  </si>
  <si>
    <t>详见图集02S403-页110
1、名称：钢制喇叭口
2、材质：Q235-A
3、规格：DN400-DN600，1.0MPa
4、含焊缝清理打磨、刷油及防腐（按设计要求）；
5、喇叭口甲供。</t>
  </si>
  <si>
    <t>钢制90°弯头</t>
  </si>
  <si>
    <t>详见图集02S403-页7
1、名称：90°弯头
2、材质：Q235-A
3、规格：DN400，1.0MPa
4、含焊缝清理打磨、刷油及防腐（按设计要求）
5、弯头甲供。</t>
  </si>
  <si>
    <t>钢制喇叭口支架</t>
  </si>
  <si>
    <t>详见图集02S403-页113
1、名称：钢制喇叭口支架
2、材质：Q235-A
3、规格：DN400-DN600，1.0MPa
4、含焊缝清理打磨、刷油及防腐（按设计要求）；
5、支架甲供。</t>
  </si>
  <si>
    <t>钢制偏心异径管</t>
  </si>
  <si>
    <t>详见图集02S403-页62
1、名称：钢制异径管
2、材质：Q235-A
3、规格：DN400-DN300
4、含焊缝清理打磨、刷油及防腐（按设计要求）；
5、管子甲供。</t>
  </si>
  <si>
    <t>钢制异径管</t>
  </si>
  <si>
    <t>详见图集02S403-页54
1、名称：钢制异径管
2、材质：Q235-A
3、规格：DN300-DN350
4、含焊缝清理打磨、刷油及防腐（按设计要求）；
5、三通甲供。</t>
  </si>
  <si>
    <t>钢制异径三通</t>
  </si>
  <si>
    <t>详见图集02S403-页43
1、名称：异径三通
2、材质：Q235-A
3、规格：DN600-DN350;
4、含焊缝清理打磨、刷油及防腐（按设计要求）；
5、三通甲供。</t>
  </si>
  <si>
    <t>钢制等径三通</t>
  </si>
  <si>
    <t>详见图集02S403-页49
1、名称：等径三通
2、材质：Q235-A
3、规格：DN600;
4、含焊缝清理打磨、刷油及防腐（按设计要求）
5、三通甲供。</t>
  </si>
  <si>
    <t>详见图集02S403-页9
1、名称：45°弯头
2、材质：Q235-A
3、规格：DN600,，1.0MPa
4、含焊缝清理打磨、刷油及防腐（按设计要求）
5、弯头甲供。</t>
  </si>
  <si>
    <t>1、名称：45°弯头
2、材质：Q235-A
3、规格：DN350
4、含焊缝清理打磨、刷油及防腐（按设计要求）
5、弯头甲供。</t>
  </si>
  <si>
    <t>球墨铸铁管</t>
  </si>
  <si>
    <t>1、名称：球墨铸铁管；
2、规格参数：DN600,K9;含单法兰片安装；
3、管材及法兰片甲供。</t>
  </si>
  <si>
    <t>柔性防水套管</t>
  </si>
  <si>
    <t>详见图集02S404-页7
1、名称：柔性防水套管（LJ1）
2、规格：A型 DN600，L=900mm，A型，1.0MPa；
3、套管甲供。</t>
  </si>
  <si>
    <t>详见图集02S404-页7
1、名称：柔性防水套管（LJ1）
2、规格：A型 DN600，L=200mm，A型，1.0MPa</t>
  </si>
  <si>
    <t>刚性防水套管</t>
  </si>
  <si>
    <t>详见图集02S404-页17
1、名称：刚性防水套管
2、规格：DN400，L=600，A型，1.0MPa；
3、套管甲供。</t>
  </si>
  <si>
    <t>详见图集02S404-页17
1、名称：刚性防水套管
2、规格：DN350，L=850mm，A型，1.0MPa；
3、套管甲供。</t>
  </si>
  <si>
    <t>详见图集02S404-页17
1、名称：刚性防水套管
2、规格：DN80，A型，1.0MPa；
3、套管甲供。</t>
  </si>
  <si>
    <t>管道支架</t>
  </si>
  <si>
    <t>详见5123SG-101-S-13
1、名称：管道支架
2、材质：Q235-A
3、支架材料甲供。</t>
  </si>
  <si>
    <t>套</t>
  </si>
  <si>
    <t>法兰盲板</t>
  </si>
  <si>
    <t>1、名称：法兰盲板
2、材质：Q235-A
3、规格：DN600，1.0MPa
4、含焊缝清理打磨、刷油及防腐（按设计要求）；
5、法兰盲板甲供。</t>
  </si>
  <si>
    <t>风管管道支架</t>
  </si>
  <si>
    <t>1、名称：风管管道支架
2、材质：Q235-A
3、规格：DN350，1.0MPa
4、含焊缝清理打磨、刷油及防腐（按设计要求）；
5、支架材料甲供。</t>
  </si>
  <si>
    <t>单管立式支架</t>
  </si>
  <si>
    <t>1、名称：单管立式支架
2、材质：Q235-A
3、规格：DN80，1.0MPa
4、含焊缝清理打磨、刷油及防腐（按设计要求）；
5、支架材料甲供。</t>
  </si>
  <si>
    <t>PE管</t>
  </si>
  <si>
    <t>1、名称：PE管，含管件
2、规格：DN80，1.0MPa
3、PE管甲供。</t>
  </si>
  <si>
    <t>进水孔格栅</t>
  </si>
  <si>
    <t>1、进水孔格栅;
2、规格：LXB=1200X1000mm
3、格栅甲供。</t>
  </si>
  <si>
    <t>热镀锌复合钢盖板</t>
  </si>
  <si>
    <t>1、热镀锌复合钢格栅盖板，含现场切割;
2、规格：LXB=900mmX850mm，格栅板厚度40mm，面板厚度3mm
3、盖板甲供。</t>
  </si>
  <si>
    <t>块</t>
  </si>
  <si>
    <t>1、热镀锌复合钢格栅盖板，含现场切割;
2、规格：LXB=900mmX900mm，格栅板厚度40mm，面板厚度3mm
3、盖板甲供。</t>
  </si>
  <si>
    <t>1、热镀锌复合钢格栅盖板，含现场切割;
2、规格：LXB=900mmX600mm，格栅板厚度40mm，面板厚度3mm
3、盖板甲供。</t>
  </si>
  <si>
    <t>1、热镀锌复合钢格栅盖板，含现场切割;
2、规格：LXB=1300mmX1100mm，格栅板厚度40mm，面板厚度3mm
3、盖板甲供。</t>
  </si>
  <si>
    <t>1、热镀锌复合钢格栅盖板，含现场切割;
2、规格：LXB=11650mmX400mm，格栅板厚度40mm，面板厚度3mm
3、盖板甲供。</t>
  </si>
  <si>
    <t>合计</t>
  </si>
  <si>
    <t>此总价包含管理费、利润、税金（税率3 %）等所有费用</t>
  </si>
  <si>
    <t>需注明税点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</si>
</sst>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2"/>
      <name val="宋体"/>
      <family val="0"/>
    </font>
    <font>
      <sz val="11"/>
      <name val="宋体"/>
      <family val="0"/>
    </font>
    <font>
      <sz val="8"/>
      <name val="仿宋"/>
      <family val="3"/>
    </font>
    <font>
      <sz val="8"/>
      <color indexed="8"/>
      <name val="仿宋"/>
      <family val="3"/>
    </font>
    <font>
      <b/>
      <sz val="16"/>
      <name val="仿宋"/>
      <family val="3"/>
    </font>
    <font>
      <b/>
      <sz val="10.5"/>
      <name val="仿宋"/>
      <family val="3"/>
    </font>
    <font>
      <sz val="10.5"/>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rgb="FF000000"/>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6" fillId="0" borderId="0">
      <alignment/>
      <protection/>
    </xf>
  </cellStyleXfs>
  <cellXfs count="33">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0" fontId="2" fillId="0" borderId="0" xfId="0" applyFont="1" applyAlignment="1">
      <alignment horizontal="center" vertical="center" wrapText="1"/>
    </xf>
    <xf numFmtId="0" fontId="3" fillId="0" borderId="0" xfId="0" applyNumberFormat="1" applyFont="1" applyFill="1" applyBorder="1" applyAlignment="1" applyProtection="1">
      <alignment horizontal="left" vertical="center" wrapText="1" readingOrder="1"/>
      <protection/>
    </xf>
    <xf numFmtId="0" fontId="3" fillId="0" borderId="0" xfId="0" applyNumberFormat="1" applyFont="1" applyFill="1" applyBorder="1" applyAlignment="1" applyProtection="1">
      <alignment horizontal="center" vertical="center" wrapText="1" readingOrder="1"/>
      <protection/>
    </xf>
    <xf numFmtId="176" fontId="2" fillId="0" borderId="0" xfId="0" applyNumberFormat="1" applyFont="1" applyAlignment="1">
      <alignment horizontal="center" vertical="center"/>
    </xf>
    <xf numFmtId="0" fontId="2" fillId="17" borderId="9" xfId="0" applyNumberFormat="1" applyFont="1" applyFill="1" applyBorder="1" applyAlignment="1" applyProtection="1">
      <alignment horizontal="center" vertical="center" wrapText="1" readingOrder="1"/>
      <protection/>
    </xf>
    <xf numFmtId="0" fontId="2" fillId="17" borderId="10" xfId="0" applyNumberFormat="1" applyFont="1" applyFill="1" applyBorder="1" applyAlignment="1" applyProtection="1">
      <alignment horizontal="center" vertical="center" wrapText="1" readingOrder="1"/>
      <protection/>
    </xf>
    <xf numFmtId="176" fontId="2" fillId="17" borderId="9" xfId="0" applyNumberFormat="1" applyFont="1" applyFill="1" applyBorder="1" applyAlignment="1" applyProtection="1">
      <alignment horizontal="center" vertical="center" wrapText="1" readingOrder="1"/>
      <protection/>
    </xf>
    <xf numFmtId="0" fontId="3" fillId="0" borderId="11" xfId="0" applyNumberFormat="1" applyFont="1" applyFill="1" applyBorder="1" applyAlignment="1" applyProtection="1">
      <alignment horizontal="center" vertical="center" wrapText="1" readingOrder="1"/>
      <protection/>
    </xf>
    <xf numFmtId="0" fontId="3" fillId="0" borderId="12" xfId="0" applyNumberFormat="1" applyFont="1" applyFill="1" applyBorder="1" applyAlignment="1" applyProtection="1">
      <alignment horizontal="left" vertical="center" wrapText="1" readingOrder="1"/>
      <protection/>
    </xf>
    <xf numFmtId="0" fontId="3" fillId="0" borderId="12" xfId="0" applyNumberFormat="1" applyFont="1" applyFill="1" applyBorder="1" applyAlignment="1" applyProtection="1">
      <alignment horizontal="center" vertical="center" wrapText="1" readingOrder="1"/>
      <protection/>
    </xf>
    <xf numFmtId="2" fontId="3" fillId="0" borderId="12"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xf>
    <xf numFmtId="0" fontId="2" fillId="0" borderId="9" xfId="0" applyFont="1" applyFill="1" applyBorder="1" applyAlignment="1">
      <alignment vertical="center" wrapText="1"/>
    </xf>
    <xf numFmtId="0" fontId="2" fillId="0" borderId="12" xfId="0" applyNumberFormat="1" applyFont="1" applyFill="1" applyBorder="1" applyAlignment="1" applyProtection="1">
      <alignment horizontal="left" vertical="center" wrapText="1" readingOrder="1"/>
      <protection/>
    </xf>
    <xf numFmtId="0" fontId="47" fillId="17" borderId="9" xfId="0" applyFont="1" applyFill="1" applyBorder="1" applyAlignment="1">
      <alignment horizontal="center" vertical="center" wrapText="1"/>
    </xf>
    <xf numFmtId="0" fontId="47" fillId="17" borderId="9" xfId="0" applyFont="1" applyFill="1" applyBorder="1" applyAlignment="1">
      <alignment horizontal="left" vertical="center" wrapText="1"/>
    </xf>
    <xf numFmtId="0" fontId="47" fillId="17" borderId="13" xfId="0" applyFont="1" applyFill="1" applyBorder="1" applyAlignment="1">
      <alignment horizontal="center" vertical="center" wrapText="1"/>
    </xf>
    <xf numFmtId="0" fontId="47" fillId="17" borderId="14" xfId="0" applyFont="1" applyFill="1" applyBorder="1" applyAlignment="1">
      <alignment horizontal="center" vertical="center" wrapText="1"/>
    </xf>
    <xf numFmtId="0" fontId="47" fillId="17" borderId="15" xfId="0" applyFont="1" applyFill="1" applyBorder="1" applyAlignment="1">
      <alignment horizontal="center" vertical="center" wrapText="1"/>
    </xf>
    <xf numFmtId="176" fontId="47" fillId="17" borderId="9" xfId="0" applyNumberFormat="1" applyFont="1" applyFill="1" applyBorder="1" applyAlignment="1">
      <alignment horizontal="center" vertical="center" wrapText="1"/>
    </xf>
    <xf numFmtId="0" fontId="2" fillId="17" borderId="9" xfId="0" applyFont="1" applyFill="1" applyBorder="1" applyAlignment="1">
      <alignment vertical="center" wrapText="1"/>
    </xf>
    <xf numFmtId="0" fontId="4" fillId="0" borderId="16" xfId="0" applyFont="1" applyBorder="1" applyAlignment="1">
      <alignment horizontal="center" vertical="center" wrapText="1"/>
    </xf>
    <xf numFmtId="0" fontId="5" fillId="0" borderId="17" xfId="15" applyFont="1" applyFill="1" applyBorder="1" applyAlignment="1" applyProtection="1">
      <alignment vertical="center" wrapText="1"/>
      <protection/>
    </xf>
    <xf numFmtId="0" fontId="6" fillId="0" borderId="17" xfId="15" applyFont="1" applyFill="1" applyBorder="1" applyAlignment="1" applyProtection="1">
      <alignment vertical="center" wrapText="1"/>
      <protection/>
    </xf>
  </cellXfs>
  <cellStyles count="51">
    <cellStyle name="Normal" xfId="0"/>
    <cellStyle name="常规_二期园建水电2010528"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485775</xdr:colOff>
      <xdr:row>0</xdr:row>
      <xdr:rowOff>85725</xdr:rowOff>
    </xdr:from>
    <xdr:to>
      <xdr:col>7</xdr:col>
      <xdr:colOff>476250</xdr:colOff>
      <xdr:row>1</xdr:row>
      <xdr:rowOff>161925</xdr:rowOff>
    </xdr:to>
    <xdr:pic>
      <xdr:nvPicPr>
        <xdr:cNvPr id="1" name="Picture 9"/>
        <xdr:cNvPicPr preferRelativeResize="1">
          <a:picLocks noChangeAspect="1"/>
        </xdr:cNvPicPr>
      </xdr:nvPicPr>
      <xdr:blipFill>
        <a:blip r:embed="rId1"/>
        <a:stretch>
          <a:fillRect/>
        </a:stretch>
      </xdr:blipFill>
      <xdr:spPr>
        <a:xfrm>
          <a:off x="4895850" y="85725"/>
          <a:ext cx="66675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0"/>
  <sheetViews>
    <sheetView zoomScale="145" zoomScaleNormal="145" zoomScaleSheetLayoutView="100" workbookViewId="0" topLeftCell="A1">
      <selection activeCell="B9" sqref="B9"/>
    </sheetView>
  </sheetViews>
  <sheetFormatPr defaultColWidth="9.00390625" defaultRowHeight="14.25"/>
  <cols>
    <col min="1" max="1" width="71.50390625" style="0" customWidth="1"/>
  </cols>
  <sheetData>
    <row r="1" ht="60.75" customHeight="1">
      <c r="A1" s="30" t="s">
        <v>0</v>
      </c>
    </row>
    <row r="2" ht="14.25">
      <c r="A2" s="31" t="s">
        <v>1</v>
      </c>
    </row>
    <row r="3" ht="14.25">
      <c r="A3" s="32" t="s">
        <v>2</v>
      </c>
    </row>
    <row r="4" ht="31.5" customHeight="1">
      <c r="A4" s="32" t="s">
        <v>3</v>
      </c>
    </row>
    <row r="5" ht="14.25">
      <c r="A5" s="31" t="s">
        <v>4</v>
      </c>
    </row>
    <row r="6" ht="31.5" customHeight="1">
      <c r="A6" s="32" t="s">
        <v>5</v>
      </c>
    </row>
    <row r="7" ht="84" customHeight="1">
      <c r="A7" s="32" t="s">
        <v>6</v>
      </c>
    </row>
    <row r="8" ht="28.5" customHeight="1">
      <c r="A8" s="32" t="s">
        <v>7</v>
      </c>
    </row>
    <row r="9" ht="21.75" customHeight="1">
      <c r="A9" s="32" t="s">
        <v>8</v>
      </c>
    </row>
    <row r="10" ht="97.5" customHeight="1">
      <c r="A10" s="32" t="s">
        <v>9</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59"/>
  <sheetViews>
    <sheetView tabSelected="1" view="pageBreakPreview" zoomScale="160" zoomScaleNormal="160" zoomScaleSheetLayoutView="160" workbookViewId="0" topLeftCell="A1">
      <selection activeCell="G63" sqref="G63"/>
    </sheetView>
  </sheetViews>
  <sheetFormatPr defaultColWidth="9.00390625" defaultRowHeight="14.25"/>
  <cols>
    <col min="1" max="1" width="3.25390625" style="1" customWidth="1"/>
    <col min="2" max="2" width="12.25390625" style="1" customWidth="1"/>
    <col min="3" max="3" width="24.25390625" style="1" customWidth="1"/>
    <col min="4" max="4" width="5.25390625" style="1" customWidth="1"/>
    <col min="5" max="5" width="6.125" style="2" customWidth="1"/>
    <col min="6" max="6" width="6.75390625" style="3" customWidth="1"/>
    <col min="7" max="7" width="8.875" style="4" customWidth="1"/>
    <col min="8" max="8" width="6.50390625" style="5" customWidth="1"/>
    <col min="9" max="16384" width="9.00390625" style="1" customWidth="1"/>
  </cols>
  <sheetData>
    <row r="1" spans="1:8" ht="10.5">
      <c r="A1" s="6" t="s">
        <v>10</v>
      </c>
      <c r="B1" s="7"/>
      <c r="C1" s="7"/>
      <c r="D1" s="7"/>
      <c r="E1" s="7"/>
      <c r="F1" s="7"/>
      <c r="G1" s="8"/>
      <c r="H1" s="9"/>
    </row>
    <row r="2" spans="1:8" ht="21.75" customHeight="1">
      <c r="A2" s="7"/>
      <c r="B2" s="7"/>
      <c r="C2" s="7"/>
      <c r="D2" s="7"/>
      <c r="E2" s="7"/>
      <c r="F2" s="7"/>
      <c r="G2" s="8"/>
      <c r="H2" s="9"/>
    </row>
    <row r="3" spans="1:8" ht="24.75" customHeight="1">
      <c r="A3" s="10" t="s">
        <v>11</v>
      </c>
      <c r="B3" s="10"/>
      <c r="C3" s="10"/>
      <c r="D3" s="10"/>
      <c r="E3" s="10"/>
      <c r="F3" s="11"/>
      <c r="G3" s="12"/>
      <c r="H3" s="10" t="s">
        <v>12</v>
      </c>
    </row>
    <row r="4" spans="1:8" ht="10.5">
      <c r="A4" s="13" t="s">
        <v>13</v>
      </c>
      <c r="B4" s="13" t="s">
        <v>14</v>
      </c>
      <c r="C4" s="13" t="s">
        <v>15</v>
      </c>
      <c r="D4" s="14" t="s">
        <v>16</v>
      </c>
      <c r="E4" s="13" t="s">
        <v>17</v>
      </c>
      <c r="F4" s="13" t="s">
        <v>18</v>
      </c>
      <c r="G4" s="15" t="s">
        <v>19</v>
      </c>
      <c r="H4" s="13" t="s">
        <v>20</v>
      </c>
    </row>
    <row r="5" spans="1:8" ht="18" customHeight="1">
      <c r="A5" s="13"/>
      <c r="B5" s="13"/>
      <c r="C5" s="13"/>
      <c r="D5" s="14"/>
      <c r="E5" s="13"/>
      <c r="F5" s="13"/>
      <c r="G5" s="15"/>
      <c r="H5" s="13"/>
    </row>
    <row r="6" spans="1:8" ht="48" customHeight="1">
      <c r="A6" s="16">
        <v>1</v>
      </c>
      <c r="B6" s="17" t="s">
        <v>21</v>
      </c>
      <c r="C6" s="17" t="s">
        <v>22</v>
      </c>
      <c r="D6" s="18" t="s">
        <v>23</v>
      </c>
      <c r="E6" s="18">
        <v>3</v>
      </c>
      <c r="F6" s="19"/>
      <c r="G6" s="20"/>
      <c r="H6" s="21"/>
    </row>
    <row r="7" spans="1:8" ht="45" customHeight="1">
      <c r="A7" s="16">
        <v>2</v>
      </c>
      <c r="B7" s="17" t="s">
        <v>24</v>
      </c>
      <c r="C7" s="17" t="s">
        <v>25</v>
      </c>
      <c r="D7" s="18" t="s">
        <v>23</v>
      </c>
      <c r="E7" s="18">
        <v>2</v>
      </c>
      <c r="F7" s="19"/>
      <c r="G7" s="20"/>
      <c r="H7" s="21"/>
    </row>
    <row r="8" spans="1:8" ht="43.5" customHeight="1">
      <c r="A8" s="16">
        <v>3</v>
      </c>
      <c r="B8" s="17" t="s">
        <v>24</v>
      </c>
      <c r="C8" s="17" t="s">
        <v>26</v>
      </c>
      <c r="D8" s="18" t="s">
        <v>23</v>
      </c>
      <c r="E8" s="18">
        <v>2</v>
      </c>
      <c r="F8" s="19"/>
      <c r="G8" s="20"/>
      <c r="H8" s="21"/>
    </row>
    <row r="9" spans="1:8" ht="54.75" customHeight="1">
      <c r="A9" s="16">
        <v>4</v>
      </c>
      <c r="B9" s="17" t="s">
        <v>27</v>
      </c>
      <c r="C9" s="17" t="s">
        <v>28</v>
      </c>
      <c r="D9" s="18" t="s">
        <v>23</v>
      </c>
      <c r="E9" s="18">
        <v>1</v>
      </c>
      <c r="F9" s="19"/>
      <c r="G9" s="20"/>
      <c r="H9" s="21"/>
    </row>
    <row r="10" spans="1:8" ht="66" customHeight="1">
      <c r="A10" s="16">
        <v>5</v>
      </c>
      <c r="B10" s="17" t="s">
        <v>29</v>
      </c>
      <c r="C10" s="17" t="s">
        <v>30</v>
      </c>
      <c r="D10" s="18" t="s">
        <v>23</v>
      </c>
      <c r="E10" s="18">
        <v>2</v>
      </c>
      <c r="F10" s="19"/>
      <c r="G10" s="20"/>
      <c r="H10" s="21"/>
    </row>
    <row r="11" spans="1:8" ht="45.75" customHeight="1">
      <c r="A11" s="16">
        <v>6</v>
      </c>
      <c r="B11" s="17" t="s">
        <v>31</v>
      </c>
      <c r="C11" s="17" t="s">
        <v>32</v>
      </c>
      <c r="D11" s="18" t="s">
        <v>23</v>
      </c>
      <c r="E11" s="18">
        <v>1</v>
      </c>
      <c r="F11" s="19"/>
      <c r="G11" s="20"/>
      <c r="H11" s="21"/>
    </row>
    <row r="12" spans="1:8" ht="48.75" customHeight="1">
      <c r="A12" s="16">
        <v>7</v>
      </c>
      <c r="B12" s="17" t="s">
        <v>33</v>
      </c>
      <c r="C12" s="17" t="s">
        <v>34</v>
      </c>
      <c r="D12" s="18" t="s">
        <v>23</v>
      </c>
      <c r="E12" s="18">
        <v>2</v>
      </c>
      <c r="F12" s="19"/>
      <c r="G12" s="20"/>
      <c r="H12" s="21"/>
    </row>
    <row r="13" spans="1:8" ht="52.5" customHeight="1">
      <c r="A13" s="16">
        <v>8</v>
      </c>
      <c r="B13" s="17" t="s">
        <v>35</v>
      </c>
      <c r="C13" s="17" t="s">
        <v>36</v>
      </c>
      <c r="D13" s="18" t="s">
        <v>23</v>
      </c>
      <c r="E13" s="18">
        <v>3</v>
      </c>
      <c r="F13" s="19"/>
      <c r="G13" s="20"/>
      <c r="H13" s="21"/>
    </row>
    <row r="14" spans="1:8" ht="57" customHeight="1">
      <c r="A14" s="16">
        <v>9</v>
      </c>
      <c r="B14" s="17" t="s">
        <v>37</v>
      </c>
      <c r="C14" s="17" t="s">
        <v>38</v>
      </c>
      <c r="D14" s="18" t="s">
        <v>23</v>
      </c>
      <c r="E14" s="18">
        <v>4</v>
      </c>
      <c r="F14" s="19"/>
      <c r="G14" s="20"/>
      <c r="H14" s="21"/>
    </row>
    <row r="15" spans="1:8" ht="48" customHeight="1">
      <c r="A15" s="16">
        <v>10</v>
      </c>
      <c r="B15" s="17" t="s">
        <v>39</v>
      </c>
      <c r="C15" s="17" t="s">
        <v>40</v>
      </c>
      <c r="D15" s="18" t="s">
        <v>41</v>
      </c>
      <c r="E15" s="18">
        <v>3</v>
      </c>
      <c r="F15" s="19"/>
      <c r="G15" s="20"/>
      <c r="H15" s="21"/>
    </row>
    <row r="16" spans="1:8" ht="33.75" customHeight="1">
      <c r="A16" s="16">
        <v>11</v>
      </c>
      <c r="B16" s="17" t="s">
        <v>42</v>
      </c>
      <c r="C16" s="17" t="s">
        <v>43</v>
      </c>
      <c r="D16" s="18" t="s">
        <v>41</v>
      </c>
      <c r="E16" s="18">
        <v>3</v>
      </c>
      <c r="F16" s="19"/>
      <c r="G16" s="20"/>
      <c r="H16" s="21"/>
    </row>
    <row r="17" spans="1:8" ht="36.75" customHeight="1">
      <c r="A17" s="16">
        <v>12</v>
      </c>
      <c r="B17" s="17" t="s">
        <v>42</v>
      </c>
      <c r="C17" s="17" t="s">
        <v>44</v>
      </c>
      <c r="D17" s="18" t="s">
        <v>41</v>
      </c>
      <c r="E17" s="18">
        <v>3</v>
      </c>
      <c r="F17" s="19"/>
      <c r="G17" s="20"/>
      <c r="H17" s="21"/>
    </row>
    <row r="18" spans="1:8" ht="39.75" customHeight="1">
      <c r="A18" s="16">
        <v>13</v>
      </c>
      <c r="B18" s="17" t="s">
        <v>42</v>
      </c>
      <c r="C18" s="17" t="s">
        <v>45</v>
      </c>
      <c r="D18" s="18" t="s">
        <v>41</v>
      </c>
      <c r="E18" s="18">
        <v>4</v>
      </c>
      <c r="F18" s="19"/>
      <c r="G18" s="20"/>
      <c r="H18" s="21"/>
    </row>
    <row r="19" spans="1:8" ht="34.5" customHeight="1">
      <c r="A19" s="16">
        <v>14</v>
      </c>
      <c r="B19" s="17" t="s">
        <v>46</v>
      </c>
      <c r="C19" s="17" t="s">
        <v>47</v>
      </c>
      <c r="D19" s="18" t="s">
        <v>41</v>
      </c>
      <c r="E19" s="18">
        <v>3</v>
      </c>
      <c r="F19" s="19"/>
      <c r="G19" s="20"/>
      <c r="H19" s="21"/>
    </row>
    <row r="20" spans="1:8" ht="34.5" customHeight="1">
      <c r="A20" s="16">
        <v>15</v>
      </c>
      <c r="B20" s="17" t="s">
        <v>48</v>
      </c>
      <c r="C20" s="17" t="s">
        <v>49</v>
      </c>
      <c r="D20" s="18" t="s">
        <v>41</v>
      </c>
      <c r="E20" s="18">
        <v>4</v>
      </c>
      <c r="F20" s="19"/>
      <c r="G20" s="20"/>
      <c r="H20" s="21"/>
    </row>
    <row r="21" spans="1:8" ht="39.75" customHeight="1">
      <c r="A21" s="16">
        <v>16</v>
      </c>
      <c r="B21" s="17" t="s">
        <v>48</v>
      </c>
      <c r="C21" s="17" t="s">
        <v>50</v>
      </c>
      <c r="D21" s="18" t="s">
        <v>41</v>
      </c>
      <c r="E21" s="18">
        <v>3</v>
      </c>
      <c r="F21" s="19"/>
      <c r="G21" s="20"/>
      <c r="H21" s="21"/>
    </row>
    <row r="22" spans="1:8" ht="39.75" customHeight="1">
      <c r="A22" s="16">
        <v>17</v>
      </c>
      <c r="B22" s="17" t="s">
        <v>48</v>
      </c>
      <c r="C22" s="17" t="s">
        <v>51</v>
      </c>
      <c r="D22" s="18" t="s">
        <v>41</v>
      </c>
      <c r="E22" s="18">
        <v>3</v>
      </c>
      <c r="F22" s="19"/>
      <c r="G22" s="20"/>
      <c r="H22" s="21"/>
    </row>
    <row r="23" spans="1:8" ht="48" customHeight="1">
      <c r="A23" s="16">
        <v>18</v>
      </c>
      <c r="B23" s="17" t="s">
        <v>52</v>
      </c>
      <c r="C23" s="17" t="s">
        <v>53</v>
      </c>
      <c r="D23" s="18" t="s">
        <v>41</v>
      </c>
      <c r="E23" s="18">
        <v>3</v>
      </c>
      <c r="F23" s="19"/>
      <c r="G23" s="20"/>
      <c r="H23" s="21"/>
    </row>
    <row r="24" spans="1:8" ht="34.5" customHeight="1">
      <c r="A24" s="16">
        <v>19</v>
      </c>
      <c r="B24" s="17" t="s">
        <v>54</v>
      </c>
      <c r="C24" s="17" t="s">
        <v>55</v>
      </c>
      <c r="D24" s="18" t="s">
        <v>41</v>
      </c>
      <c r="E24" s="18">
        <v>2</v>
      </c>
      <c r="F24" s="19"/>
      <c r="G24" s="20"/>
      <c r="H24" s="21"/>
    </row>
    <row r="25" spans="1:8" ht="42.75" customHeight="1">
      <c r="A25" s="16">
        <v>20</v>
      </c>
      <c r="B25" s="17" t="s">
        <v>56</v>
      </c>
      <c r="C25" s="17" t="s">
        <v>57</v>
      </c>
      <c r="D25" s="18" t="s">
        <v>58</v>
      </c>
      <c r="E25" s="18">
        <v>4</v>
      </c>
      <c r="F25" s="19"/>
      <c r="G25" s="20"/>
      <c r="H25" s="21"/>
    </row>
    <row r="26" spans="1:8" ht="51.75" customHeight="1">
      <c r="A26" s="16">
        <v>21</v>
      </c>
      <c r="B26" s="17" t="s">
        <v>59</v>
      </c>
      <c r="C26" s="17" t="s">
        <v>60</v>
      </c>
      <c r="D26" s="18" t="s">
        <v>61</v>
      </c>
      <c r="E26" s="18">
        <v>450.88</v>
      </c>
      <c r="F26" s="19"/>
      <c r="G26" s="20"/>
      <c r="H26" s="21"/>
    </row>
    <row r="27" spans="1:8" ht="55.5" customHeight="1">
      <c r="A27" s="16">
        <v>21</v>
      </c>
      <c r="B27" s="17" t="s">
        <v>62</v>
      </c>
      <c r="C27" s="17" t="s">
        <v>63</v>
      </c>
      <c r="D27" s="18" t="s">
        <v>61</v>
      </c>
      <c r="E27" s="18">
        <f>0.972+0.772+0.411+0.654+14.464+5.714+0.224+0.372+2.2+101.8+100</f>
        <v>227.583</v>
      </c>
      <c r="F27" s="19"/>
      <c r="G27" s="20"/>
      <c r="H27" s="21"/>
    </row>
    <row r="28" spans="1:8" ht="57.75" customHeight="1">
      <c r="A28" s="16">
        <v>22</v>
      </c>
      <c r="B28" s="17" t="s">
        <v>64</v>
      </c>
      <c r="C28" s="17" t="s">
        <v>65</v>
      </c>
      <c r="D28" s="18" t="s">
        <v>61</v>
      </c>
      <c r="E28" s="18">
        <f>0.193*3+8.31</f>
        <v>8.889000000000001</v>
      </c>
      <c r="F28" s="19"/>
      <c r="G28" s="20"/>
      <c r="H28" s="21"/>
    </row>
    <row r="29" spans="1:8" ht="55.5" customHeight="1">
      <c r="A29" s="16">
        <v>23</v>
      </c>
      <c r="B29" s="17" t="s">
        <v>66</v>
      </c>
      <c r="C29" s="17" t="s">
        <v>67</v>
      </c>
      <c r="D29" s="18" t="s">
        <v>61</v>
      </c>
      <c r="E29" s="18">
        <f>1.186*3+5.6+2.8</f>
        <v>11.957999999999998</v>
      </c>
      <c r="F29" s="19"/>
      <c r="G29" s="20"/>
      <c r="H29" s="21"/>
    </row>
    <row r="30" spans="1:8" ht="39.75" customHeight="1">
      <c r="A30" s="16">
        <v>24</v>
      </c>
      <c r="B30" s="22" t="s">
        <v>68</v>
      </c>
      <c r="C30" s="22" t="s">
        <v>69</v>
      </c>
      <c r="D30" s="18" t="s">
        <v>41</v>
      </c>
      <c r="E30" s="18">
        <v>3</v>
      </c>
      <c r="F30" s="19"/>
      <c r="G30" s="20"/>
      <c r="H30" s="21"/>
    </row>
    <row r="31" spans="1:8" ht="36" customHeight="1">
      <c r="A31" s="16">
        <v>25</v>
      </c>
      <c r="B31" s="22" t="s">
        <v>70</v>
      </c>
      <c r="C31" s="22" t="s">
        <v>71</v>
      </c>
      <c r="D31" s="18" t="s">
        <v>41</v>
      </c>
      <c r="E31" s="18">
        <v>3</v>
      </c>
      <c r="F31" s="19"/>
      <c r="G31" s="20"/>
      <c r="H31" s="21"/>
    </row>
    <row r="32" spans="1:8" ht="42.75" customHeight="1">
      <c r="A32" s="16">
        <v>26</v>
      </c>
      <c r="B32" s="22" t="s">
        <v>72</v>
      </c>
      <c r="C32" s="22" t="s">
        <v>73</v>
      </c>
      <c r="D32" s="18" t="s">
        <v>41</v>
      </c>
      <c r="E32" s="18">
        <v>4</v>
      </c>
      <c r="F32" s="19"/>
      <c r="G32" s="20"/>
      <c r="H32" s="21"/>
    </row>
    <row r="33" spans="1:8" ht="66" customHeight="1">
      <c r="A33" s="16">
        <v>27</v>
      </c>
      <c r="B33" s="17" t="s">
        <v>74</v>
      </c>
      <c r="C33" s="17" t="s">
        <v>75</v>
      </c>
      <c r="D33" s="18" t="s">
        <v>41</v>
      </c>
      <c r="E33" s="18">
        <v>3</v>
      </c>
      <c r="F33" s="19"/>
      <c r="G33" s="20"/>
      <c r="H33" s="21"/>
    </row>
    <row r="34" spans="1:8" ht="63.75" customHeight="1">
      <c r="A34" s="16">
        <v>28</v>
      </c>
      <c r="B34" s="17" t="s">
        <v>76</v>
      </c>
      <c r="C34" s="17" t="s">
        <v>77</v>
      </c>
      <c r="D34" s="18" t="s">
        <v>41</v>
      </c>
      <c r="E34" s="18">
        <v>3</v>
      </c>
      <c r="F34" s="19"/>
      <c r="G34" s="20"/>
      <c r="H34" s="21"/>
    </row>
    <row r="35" spans="1:8" ht="63.75" customHeight="1">
      <c r="A35" s="16">
        <v>29</v>
      </c>
      <c r="B35" s="17" t="s">
        <v>78</v>
      </c>
      <c r="C35" s="17" t="s">
        <v>79</v>
      </c>
      <c r="D35" s="18" t="s">
        <v>41</v>
      </c>
      <c r="E35" s="18">
        <v>3</v>
      </c>
      <c r="F35" s="19"/>
      <c r="G35" s="20"/>
      <c r="H35" s="21"/>
    </row>
    <row r="36" spans="1:8" ht="63" customHeight="1">
      <c r="A36" s="16">
        <v>30</v>
      </c>
      <c r="B36" s="17" t="s">
        <v>80</v>
      </c>
      <c r="C36" s="17" t="s">
        <v>81</v>
      </c>
      <c r="D36" s="18" t="s">
        <v>41</v>
      </c>
      <c r="E36" s="18">
        <v>3</v>
      </c>
      <c r="F36" s="19"/>
      <c r="G36" s="20"/>
      <c r="H36" s="21"/>
    </row>
    <row r="37" spans="1:8" ht="64.5" customHeight="1">
      <c r="A37" s="16">
        <v>31</v>
      </c>
      <c r="B37" s="17" t="s">
        <v>82</v>
      </c>
      <c r="C37" s="17" t="s">
        <v>83</v>
      </c>
      <c r="D37" s="18" t="s">
        <v>41</v>
      </c>
      <c r="E37" s="18">
        <v>3</v>
      </c>
      <c r="F37" s="19"/>
      <c r="G37" s="20"/>
      <c r="H37" s="21"/>
    </row>
    <row r="38" spans="1:8" ht="61.5" customHeight="1">
      <c r="A38" s="16">
        <v>32</v>
      </c>
      <c r="B38" s="17" t="s">
        <v>84</v>
      </c>
      <c r="C38" s="17" t="s">
        <v>85</v>
      </c>
      <c r="D38" s="18" t="s">
        <v>41</v>
      </c>
      <c r="E38" s="18">
        <v>3</v>
      </c>
      <c r="F38" s="19"/>
      <c r="G38" s="20"/>
      <c r="H38" s="21"/>
    </row>
    <row r="39" spans="1:8" ht="64.5" customHeight="1">
      <c r="A39" s="16">
        <v>33</v>
      </c>
      <c r="B39" s="17" t="s">
        <v>86</v>
      </c>
      <c r="C39" s="17" t="s">
        <v>87</v>
      </c>
      <c r="D39" s="18" t="s">
        <v>41</v>
      </c>
      <c r="E39" s="18">
        <v>2</v>
      </c>
      <c r="F39" s="19"/>
      <c r="G39" s="20"/>
      <c r="H39" s="21"/>
    </row>
    <row r="40" spans="1:8" ht="57" customHeight="1">
      <c r="A40" s="16">
        <v>34</v>
      </c>
      <c r="B40" s="17" t="s">
        <v>76</v>
      </c>
      <c r="C40" s="17" t="s">
        <v>88</v>
      </c>
      <c r="D40" s="18" t="s">
        <v>41</v>
      </c>
      <c r="E40" s="18">
        <v>3</v>
      </c>
      <c r="F40" s="19"/>
      <c r="G40" s="20"/>
      <c r="H40" s="21"/>
    </row>
    <row r="41" spans="1:8" ht="54" customHeight="1">
      <c r="A41" s="16">
        <v>35</v>
      </c>
      <c r="B41" s="17" t="s">
        <v>76</v>
      </c>
      <c r="C41" s="17" t="s">
        <v>89</v>
      </c>
      <c r="D41" s="18" t="s">
        <v>41</v>
      </c>
      <c r="E41" s="18">
        <v>2</v>
      </c>
      <c r="F41" s="19"/>
      <c r="G41" s="20"/>
      <c r="H41" s="21"/>
    </row>
    <row r="42" spans="1:8" ht="45" customHeight="1">
      <c r="A42" s="16">
        <v>36</v>
      </c>
      <c r="B42" s="17" t="s">
        <v>90</v>
      </c>
      <c r="C42" s="17" t="s">
        <v>91</v>
      </c>
      <c r="D42" s="18" t="s">
        <v>61</v>
      </c>
      <c r="E42" s="18">
        <f>1.857*2</f>
        <v>3.714</v>
      </c>
      <c r="F42" s="19"/>
      <c r="G42" s="20"/>
      <c r="H42" s="21"/>
    </row>
    <row r="43" spans="1:8" ht="40.5" customHeight="1">
      <c r="A43" s="16">
        <v>37</v>
      </c>
      <c r="B43" s="17" t="s">
        <v>92</v>
      </c>
      <c r="C43" s="17" t="s">
        <v>93</v>
      </c>
      <c r="D43" s="18" t="s">
        <v>41</v>
      </c>
      <c r="E43" s="18">
        <v>2</v>
      </c>
      <c r="F43" s="19"/>
      <c r="G43" s="20"/>
      <c r="H43" s="21"/>
    </row>
    <row r="44" spans="1:8" ht="31.5" customHeight="1">
      <c r="A44" s="16">
        <v>38</v>
      </c>
      <c r="B44" s="17" t="s">
        <v>92</v>
      </c>
      <c r="C44" s="17" t="s">
        <v>94</v>
      </c>
      <c r="D44" s="18" t="s">
        <v>41</v>
      </c>
      <c r="E44" s="18">
        <v>4</v>
      </c>
      <c r="F44" s="19"/>
      <c r="G44" s="20"/>
      <c r="H44" s="21"/>
    </row>
    <row r="45" spans="1:8" ht="36" customHeight="1">
      <c r="A45" s="16">
        <v>39</v>
      </c>
      <c r="B45" s="17" t="s">
        <v>95</v>
      </c>
      <c r="C45" s="17" t="s">
        <v>96</v>
      </c>
      <c r="D45" s="18" t="s">
        <v>41</v>
      </c>
      <c r="E45" s="18">
        <v>3</v>
      </c>
      <c r="F45" s="19"/>
      <c r="G45" s="20"/>
      <c r="H45" s="21"/>
    </row>
    <row r="46" spans="1:8" ht="37.5" customHeight="1">
      <c r="A46" s="16">
        <v>40</v>
      </c>
      <c r="B46" s="17" t="s">
        <v>95</v>
      </c>
      <c r="C46" s="17" t="s">
        <v>97</v>
      </c>
      <c r="D46" s="18" t="s">
        <v>41</v>
      </c>
      <c r="E46" s="18">
        <v>2</v>
      </c>
      <c r="F46" s="19"/>
      <c r="G46" s="20"/>
      <c r="H46" s="21"/>
    </row>
    <row r="47" spans="1:8" ht="37.5" customHeight="1">
      <c r="A47" s="16">
        <v>41</v>
      </c>
      <c r="B47" s="17" t="s">
        <v>95</v>
      </c>
      <c r="C47" s="17" t="s">
        <v>98</v>
      </c>
      <c r="D47" s="18" t="s">
        <v>41</v>
      </c>
      <c r="E47" s="18">
        <v>1</v>
      </c>
      <c r="F47" s="19"/>
      <c r="G47" s="20"/>
      <c r="H47" s="21"/>
    </row>
    <row r="48" spans="1:8" ht="36" customHeight="1">
      <c r="A48" s="16">
        <v>43</v>
      </c>
      <c r="B48" s="17" t="s">
        <v>99</v>
      </c>
      <c r="C48" s="17" t="s">
        <v>100</v>
      </c>
      <c r="D48" s="18" t="s">
        <v>101</v>
      </c>
      <c r="E48" s="18">
        <v>8</v>
      </c>
      <c r="F48" s="19"/>
      <c r="G48" s="20"/>
      <c r="H48" s="21"/>
    </row>
    <row r="49" spans="1:8" ht="54" customHeight="1">
      <c r="A49" s="16">
        <v>44</v>
      </c>
      <c r="B49" s="17" t="s">
        <v>102</v>
      </c>
      <c r="C49" s="17" t="s">
        <v>103</v>
      </c>
      <c r="D49" s="18" t="s">
        <v>41</v>
      </c>
      <c r="E49" s="18">
        <v>2</v>
      </c>
      <c r="F49" s="19"/>
      <c r="G49" s="20"/>
      <c r="H49" s="21"/>
    </row>
    <row r="50" spans="1:8" ht="52.5" customHeight="1">
      <c r="A50" s="16">
        <v>45</v>
      </c>
      <c r="B50" s="17" t="s">
        <v>104</v>
      </c>
      <c r="C50" s="17" t="s">
        <v>105</v>
      </c>
      <c r="D50" s="18" t="s">
        <v>101</v>
      </c>
      <c r="E50" s="18">
        <v>6</v>
      </c>
      <c r="F50" s="19"/>
      <c r="G50" s="20"/>
      <c r="H50" s="21"/>
    </row>
    <row r="51" spans="1:8" ht="60" customHeight="1">
      <c r="A51" s="16">
        <v>46</v>
      </c>
      <c r="B51" s="17" t="s">
        <v>106</v>
      </c>
      <c r="C51" s="17" t="s">
        <v>107</v>
      </c>
      <c r="D51" s="18" t="s">
        <v>101</v>
      </c>
      <c r="E51" s="18">
        <v>3</v>
      </c>
      <c r="F51" s="19"/>
      <c r="G51" s="20"/>
      <c r="H51" s="21"/>
    </row>
    <row r="52" spans="1:8" ht="34.5" customHeight="1">
      <c r="A52" s="16">
        <v>47</v>
      </c>
      <c r="B52" s="17" t="s">
        <v>108</v>
      </c>
      <c r="C52" s="17" t="s">
        <v>109</v>
      </c>
      <c r="D52" s="18" t="s">
        <v>61</v>
      </c>
      <c r="E52" s="18">
        <v>30</v>
      </c>
      <c r="F52" s="19"/>
      <c r="G52" s="20"/>
      <c r="H52" s="21"/>
    </row>
    <row r="53" spans="1:8" ht="34.5" customHeight="1">
      <c r="A53" s="16">
        <v>48</v>
      </c>
      <c r="B53" s="17" t="s">
        <v>110</v>
      </c>
      <c r="C53" s="17" t="s">
        <v>111</v>
      </c>
      <c r="D53" s="18" t="s">
        <v>101</v>
      </c>
      <c r="E53" s="18">
        <v>4</v>
      </c>
      <c r="F53" s="19"/>
      <c r="G53" s="20"/>
      <c r="H53" s="21"/>
    </row>
    <row r="54" spans="1:8" ht="46.5" customHeight="1">
      <c r="A54" s="16">
        <v>49</v>
      </c>
      <c r="B54" s="17" t="s">
        <v>112</v>
      </c>
      <c r="C54" s="17" t="s">
        <v>113</v>
      </c>
      <c r="D54" s="18" t="s">
        <v>114</v>
      </c>
      <c r="E54" s="18">
        <v>1</v>
      </c>
      <c r="F54" s="19"/>
      <c r="G54" s="20"/>
      <c r="H54" s="21"/>
    </row>
    <row r="55" spans="1:8" ht="45" customHeight="1">
      <c r="A55" s="16">
        <v>50</v>
      </c>
      <c r="B55" s="17" t="s">
        <v>112</v>
      </c>
      <c r="C55" s="17" t="s">
        <v>115</v>
      </c>
      <c r="D55" s="18" t="s">
        <v>114</v>
      </c>
      <c r="E55" s="18">
        <v>1</v>
      </c>
      <c r="F55" s="19"/>
      <c r="G55" s="20"/>
      <c r="H55" s="21"/>
    </row>
    <row r="56" spans="1:8" ht="45.75" customHeight="1">
      <c r="A56" s="16">
        <v>51</v>
      </c>
      <c r="B56" s="17" t="s">
        <v>112</v>
      </c>
      <c r="C56" s="17" t="s">
        <v>116</v>
      </c>
      <c r="D56" s="18" t="s">
        <v>114</v>
      </c>
      <c r="E56" s="18">
        <v>2</v>
      </c>
      <c r="F56" s="19"/>
      <c r="G56" s="20"/>
      <c r="H56" s="21"/>
    </row>
    <row r="57" spans="1:8" ht="49.5" customHeight="1">
      <c r="A57" s="16">
        <v>52</v>
      </c>
      <c r="B57" s="17" t="s">
        <v>112</v>
      </c>
      <c r="C57" s="17" t="s">
        <v>117</v>
      </c>
      <c r="D57" s="18" t="s">
        <v>114</v>
      </c>
      <c r="E57" s="18">
        <v>1</v>
      </c>
      <c r="F57" s="19"/>
      <c r="G57" s="20"/>
      <c r="H57" s="21"/>
    </row>
    <row r="58" spans="1:8" ht="46.5" customHeight="1">
      <c r="A58" s="16">
        <v>53</v>
      </c>
      <c r="B58" s="17" t="s">
        <v>112</v>
      </c>
      <c r="C58" s="17" t="s">
        <v>118</v>
      </c>
      <c r="D58" s="18" t="s">
        <v>114</v>
      </c>
      <c r="E58" s="18">
        <v>1</v>
      </c>
      <c r="F58" s="19"/>
      <c r="G58" s="20"/>
      <c r="H58" s="21"/>
    </row>
    <row r="59" spans="1:8" ht="27" customHeight="1">
      <c r="A59" s="23"/>
      <c r="B59" s="24" t="s">
        <v>119</v>
      </c>
      <c r="C59" s="25" t="s">
        <v>120</v>
      </c>
      <c r="D59" s="26"/>
      <c r="E59" s="26"/>
      <c r="F59" s="27"/>
      <c r="G59" s="28"/>
      <c r="H59" s="29" t="s">
        <v>121</v>
      </c>
    </row>
  </sheetData>
  <sheetProtection/>
  <mergeCells count="12">
    <mergeCell ref="A3:D3"/>
    <mergeCell ref="E3:F3"/>
    <mergeCell ref="C59:F59"/>
    <mergeCell ref="A4:A5"/>
    <mergeCell ref="B4:B5"/>
    <mergeCell ref="C4:C5"/>
    <mergeCell ref="D4:D5"/>
    <mergeCell ref="E4:E5"/>
    <mergeCell ref="F4:F5"/>
    <mergeCell ref="G4:G5"/>
    <mergeCell ref="H4:H5"/>
    <mergeCell ref="A1:H2"/>
  </mergeCells>
  <printOptions/>
  <pageMargins left="0.75" right="0.75" top="1" bottom="1" header="0.5118055555555555" footer="0.511805555555555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杨俊军</cp:lastModifiedBy>
  <dcterms:created xsi:type="dcterms:W3CDTF">2021-08-08T00:34:13Z</dcterms:created>
  <dcterms:modified xsi:type="dcterms:W3CDTF">2022-12-29T01:38:41Z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F694B522EF5C42EA98FD7207AAC5CCF4</vt:lpwstr>
  </property>
</Properties>
</file>