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汇总表" sheetId="1" r:id="rId1"/>
    <sheet name="拆除" sheetId="3" r:id="rId2"/>
    <sheet name="建筑和装饰" sheetId="2" r:id="rId3"/>
    <sheet name="安装" sheetId="4" r:id="rId4"/>
  </sheets>
  <definedNames>
    <definedName name="_xlnm._FilterDatabase" localSheetId="2" hidden="1">建筑和装饰!$A$2:$H$65</definedName>
    <definedName name="_xlnm.Print_Area" localSheetId="0">汇总表!#REF!</definedName>
    <definedName name="_xlnm.Print_Area" localSheetId="2">建筑和装饰!$A$1:$H$65</definedName>
    <definedName name="_xlnm.Print_Area" localSheetId="1">拆除!$A$1:$H$9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<sst xmlns="http://schemas.openxmlformats.org/spreadsheetml/2006/main" count="429" uniqueCount="263">
  <si>
    <t>报价清单</t>
  </si>
  <si>
    <t>项目名称：811厂房门厅改造配套建设</t>
  </si>
  <si>
    <t>系统</t>
  </si>
  <si>
    <t>价格</t>
  </si>
  <si>
    <t>备注</t>
  </si>
  <si>
    <t>拆除工程</t>
  </si>
  <si>
    <t>详见表1</t>
  </si>
  <si>
    <t>建筑和装饰工程</t>
  </si>
  <si>
    <t>详见表2</t>
  </si>
  <si>
    <t>安装工程</t>
  </si>
  <si>
    <t>详见表3</t>
  </si>
  <si>
    <t>小计</t>
  </si>
  <si>
    <t>税费（税率9%）</t>
  </si>
  <si>
    <t>合计</t>
  </si>
  <si>
    <t>备注：1.含上述价格含措施费，安全文明施工费（既有场地保护）；
      2.含提供竣工要求的全套资料、竣工图、结算；
      3.含现场与甲方管理相关人员协调费用；
      4.上述价格参照施工图、效果图、工程量单整体报价，总价包干，实施中出现的价格遗漏或工程量偏差由承包方负责；</t>
  </si>
  <si>
    <t>表1：</t>
  </si>
  <si>
    <t>工程名称：拆除工程</t>
  </si>
  <si>
    <t>序号</t>
  </si>
  <si>
    <t>项目名称</t>
  </si>
  <si>
    <t>项目特征描述</t>
  </si>
  <si>
    <t>计量   单位</t>
  </si>
  <si>
    <t>工程量</t>
  </si>
  <si>
    <t>综合单价</t>
  </si>
  <si>
    <t>合价</t>
  </si>
  <si>
    <t>土建拆除</t>
  </si>
  <si>
    <t>拆除内容：含砌体拆除、开洞口、钢筋混凝土构件拆除、玻璃内窗拆除、天棚加龙骨和饰面拆除、墙饰面油漆面铲除、墙面龙骨及饰面拆除、灯具拆除、地砖拆除等项目；</t>
  </si>
  <si>
    <t>m2</t>
  </si>
  <si>
    <t>安装拆除及恢复</t>
  </si>
  <si>
    <t>拆除内容：空调系统拆改及恢复、消防管道拆改及恢复、电气管道拆改及恢复、开孔洞及洞口封堵和恢复等项目，设备管道全面提升，满足吊顶要求；</t>
  </si>
  <si>
    <t>临时围挡</t>
  </si>
  <si>
    <t>作业区域全封闭式围挡；
场外作业区域临时围挡；</t>
  </si>
  <si>
    <t>垃圾清运</t>
  </si>
  <si>
    <t>垃圾存放及清运费</t>
  </si>
  <si>
    <t>合计1</t>
  </si>
  <si>
    <t>表2：</t>
  </si>
  <si>
    <t>工程名称：建筑与装饰工程</t>
  </si>
  <si>
    <t>计量    单位</t>
  </si>
  <si>
    <t>CT01 700*1500灰色系瓷砖</t>
  </si>
  <si>
    <t>1、700*1500mm厚瓷砖铺实拍平,擦缝；
2、25mm厚DSM15干混砂浆结合层,表面撒水泥粉；
3、15mm厚DSM15干混砂浆结合层找平层；
4、素水泥浆一道(内掺建筑胶)；</t>
  </si>
  <si>
    <t>CT02 600*1200灰色系瓷砖</t>
  </si>
  <si>
    <t>1、600*1200mm厚瓷砖铺实拍平,擦缝；
2、25mm厚DSM15干混砂浆结合层,表面撒水泥粉；
3、15mm厚DSM15干混砂浆结合层找平层；
4、素水泥浆一道(内掺建筑胶)；</t>
  </si>
  <si>
    <t>80mm厚混凝土垫层</t>
  </si>
  <si>
    <t>1.混凝土种类:现浇商品砼
2.混凝土强度等级:C15
3.其他:含制作、运输、浇捣、养护等一切工作内容</t>
  </si>
  <si>
    <t>m3</t>
  </si>
  <si>
    <t>CT01灰色瓷砖踢脚线</t>
  </si>
  <si>
    <t>1.踢脚线高度:80mm
2.面层材料品种、规格、颜色:灰色瓷砖踢脚线</t>
  </si>
  <si>
    <t>黑色哑光不锈钢踢脚（明装）</t>
  </si>
  <si>
    <t>1.踢脚线高度:80mm
2.基层材料种类、规格:阻燃板
3.面层材料品种、规格、颜色:1.2mm黑色哑光不锈钢踢脚</t>
  </si>
  <si>
    <t>m</t>
  </si>
  <si>
    <t>黑色哑光不锈钢踢脚（暗装）</t>
  </si>
  <si>
    <t>浅灰岩板饰面</t>
  </si>
  <si>
    <t>1.安装方式:干挂
2.面层材料品种、规格、颜色:浅灰岩板干挂
3.钢骨架另计</t>
  </si>
  <si>
    <t>干挂岩板钢骨架</t>
  </si>
  <si>
    <t>1.骨架种类、规格:综合
2.含不锈钢管螺栓、不锈钢石材挂件等五金件
3.其他说明:基层为墙体的需使用穿墙螺杆</t>
  </si>
  <si>
    <t>t</t>
  </si>
  <si>
    <t>铝格栅</t>
  </si>
  <si>
    <t>1.100*200*3mm铝格栅；
2.钢方通、固定配件；</t>
  </si>
  <si>
    <t>原墙面无机涂料</t>
  </si>
  <si>
    <t>1.油漆品种、刷漆遍数:内墙无机涂料三遍(一底二面)
2.刮腻子遍数:满刮防潮防霉腻子三遍,打磨平整顺滑
3.刷一遍防霉防潮漆
4.满刷界面剂一遍
5.5mm厚1:0.3:2.5水泥石灰膏砂浆找平。
6.13mm厚1:0.3:3水泥石灰膏砂浆打底扫毛。</t>
  </si>
  <si>
    <t>木饰面墙板</t>
  </si>
  <si>
    <t>1.龙骨材料种类、规格、中距:木龙骨刷防火涂料三遍，防腐涂料一遍
2.面层材料品种、规格、颜色:木饰面板</t>
  </si>
  <si>
    <t>石膏板包边造型</t>
  </si>
  <si>
    <t>1.骨架、边框材料种类、规格:40mm镀锌方管，局部木龙骨（刷防火涂料三遍，防腐涂料一遍）
2.基层板品种、规格、颜色:12mm阻燃板
3.面层品种、规格、颜色:单层9.5mm纸面石膏板
4.面层涂料另计</t>
  </si>
  <si>
    <t>铝合金隔断上方钢骨架隔墙</t>
  </si>
  <si>
    <t>1.骨架、边框材料种类、规格:50mm镀锌方管（含膨胀螺栓螺、预埋镀锌钢板等）
2.基层板品种、规格、颜色:15mm阻燃板
3.面层品种、规格、颜色:单层9.5mm纸面石膏板
4.面层涂料另计</t>
  </si>
  <si>
    <t>石膏板墙面刷无机涂料</t>
  </si>
  <si>
    <t>1.油漆品种、刷漆遍数:内墙无机涂料三遍(一底二面)
2.刮腻子遍数:满刮防潮防霉腻子三遍,打磨平整顺滑</t>
  </si>
  <si>
    <t>成品铝合金玻璃隔断</t>
  </si>
  <si>
    <t>1.边框材料种类、规格:50*100成品铝合金隔断
2.玻璃品种、规格、颜色:根据现场要求确定
3.二楼双层玻璃隔断带百叶、一楼单层玻璃；</t>
  </si>
  <si>
    <t>成品铝合金地弹门</t>
  </si>
  <si>
    <t>1.门框或扇外围尺寸:1500*2400mm
2.门框、扇材质:50*100成品铝合金隔断
3.玻璃品种、厚度:10mm安全玻璃
4.含地弹簧、拉手等五金</t>
  </si>
  <si>
    <t>包管</t>
  </si>
  <si>
    <t>成品包管</t>
  </si>
  <si>
    <t>一层双层石膏板跌级吊顶</t>
  </si>
  <si>
    <t>1.吊顶形式、吊杆规格、高度:8φ全螺吊杆
2.龙骨材料种类、规格、中距:C型轻钢覆面横撑龙骨50上人系列,间距1200用挂件与次龙骨连接C型轻钢覆面次龙骨50上人系列用吸顶吊件连接,次龙骨与次龙骨间距400
3.基层材料种类、规格:9.5mm纸面石膏板，侧面15mm阻燃板（刷防腐涂料一遍）
4.面层材料品种、规格:9.5mm纸面石膏板
5.嵌缝材料种类:天棚面层开孔、嵌缝 嵌缝;</t>
  </si>
  <si>
    <t>二层双层石膏板跌级吊顶</t>
  </si>
  <si>
    <t>1.吊顶形式、吊杆规格、高度:8φ全螺吊杆
2.龙骨材料种类、规格、中距:38系列主龙骨，50轻钢副龙骨
3.基层材料种类、规格:9.5mm纸面石膏板，侧面15mm阻燃板
4.面层材料品种、规格:9.5mm纸面石膏板
5.嵌缝材料种类:天棚面层开孔、嵌缝 嵌缝;</t>
  </si>
  <si>
    <t>高晶板吊顶</t>
  </si>
  <si>
    <t>1.吊顶形式、吊杆规格、高度:10φ镀锌低碳钢丝吊杆
2.龙骨材料种类、规格、中距:与高晶板配套的专用下层副龙骨联结,间距≤600，与安装型式配套的专用上层主龙骨,间距≤1200
3.面层材料品种、规格:1200*600mm高晶板</t>
  </si>
  <si>
    <t>吊顶无机涂料</t>
  </si>
  <si>
    <t>1.油漆品种、刷漆遍数:无机涂料三遍(一底二面)
2.刮腻子遍数:满刮防潮防霉腻子三遍,打磨平整顺滑
3.界面剂一遍</t>
  </si>
  <si>
    <t>灯光槽</t>
  </si>
  <si>
    <t>1.灯槽型式、尺寸:100*80mm
2.基层材料种类、规格:15mm阻燃板
3.面层材料种类、规格:9.5mm纸面石膏板</t>
  </si>
  <si>
    <t>1.2mm黑色亮光不锈钢饰面</t>
  </si>
  <si>
    <t>1.龙骨材料种类、规格、中距:木龙骨刷防火涂料三遍，刷防腐涂料一遍
2.基层材料种类、规格:15mm阻燃板
3.面层材料品种、规格:1.2mm黑色亮光不锈钢</t>
  </si>
  <si>
    <t>开灯孔</t>
  </si>
  <si>
    <t>吊顶上开灯孔，每个面积≤0.02m2</t>
  </si>
  <si>
    <t>个</t>
  </si>
  <si>
    <t>吊顶上开灯孔，每个面积≤0.04m2 开孔</t>
  </si>
  <si>
    <t>开风口</t>
  </si>
  <si>
    <t>吊顶上开风口，每个面积≤0.5m2 开孔</t>
  </si>
  <si>
    <t>空调条形回风口</t>
  </si>
  <si>
    <t>1.风口材料品种、规格:2000*200mm</t>
  </si>
  <si>
    <t>1.风口材料品种、规格:805*200mm</t>
  </si>
  <si>
    <t>1.风口材料品种、规格:605*200mm</t>
  </si>
  <si>
    <t>1.风口材料品种、规格:800*200mm</t>
  </si>
  <si>
    <t>1.风口材料品种、规格:1260*200mm</t>
  </si>
  <si>
    <t>空调送回风口</t>
  </si>
  <si>
    <t>1.风口材料品种、规格:800*500mm</t>
  </si>
  <si>
    <t>服务台</t>
  </si>
  <si>
    <t>1.台柜规格:3600*800*1000mm
2.材料种类、规格:木质柜体、台面及服务台四周12mm岩板饰面
3.五金种类、规格:含抽屉轨道、拉手、合页等所有五金</t>
  </si>
  <si>
    <t>公司文化logo</t>
  </si>
  <si>
    <t>项</t>
  </si>
  <si>
    <t>100mm厚轻钢龙骨双层石膏板隔墙</t>
  </si>
  <si>
    <t>1.骨架、边框材料种类、规格:75系列轻钢龙骨
2.面层材料品种、规格、颜色:12mm厚双面纸面石膏板
3.含隔音棉</t>
  </si>
  <si>
    <t>200mm厚轻钢龙骨双面石膏板隔墙</t>
  </si>
  <si>
    <t>1.骨架、边框材料种类、规格:75系列轻钢龙骨双层
2.面层材料品种、规格、颜色:15mm双面阻燃板
3.隔板材料品种、规格、颜色:9.5mm双面纸面石膏板
4.含隔音棉</t>
  </si>
  <si>
    <t>挖一般土方</t>
  </si>
  <si>
    <t>1.名称:机械挖填土方
2.土壤类别:综合考虑
3.挖土深度:综合考虑
4.弃土运距:另计</t>
  </si>
  <si>
    <t>回填方</t>
  </si>
  <si>
    <t>1.名称:房心回填
2.密实度要求:夯填
3.填方材料品种:素土
4.填方粒径要求:按设计要求</t>
  </si>
  <si>
    <t>余方弃置</t>
  </si>
  <si>
    <t>1.名称:土方外运
2.运距:按5km考虑;</t>
  </si>
  <si>
    <t>多孔砖墙</t>
  </si>
  <si>
    <t>1.页岩多孔砖墙 200厚；
2.预拌干混砌筑砂浆 M10.0；
3.植筋</t>
  </si>
  <si>
    <t>混凝土垫层</t>
  </si>
  <si>
    <t>1.混凝土种类:现浇
2.混凝土强度等级:C15
3.其他:含制作、运输、浇捣、养护等一切工作内容</t>
  </si>
  <si>
    <t>独立基础C30</t>
  </si>
  <si>
    <t>1.混凝土种类:现浇
2.混凝土强度等级:C30
3.其他:含制作、运输、浇捣、养护等一切工作内容</t>
  </si>
  <si>
    <t>现浇构件钢筋</t>
  </si>
  <si>
    <t>1.钢筋种类、规格:HRB400,直径16间距150</t>
  </si>
  <si>
    <t>钢筋植筋</t>
  </si>
  <si>
    <t>1.钢筋种类、规格:HRB400,直径12间距200*200，植筋深度不小于200mm</t>
  </si>
  <si>
    <t>400*400*10钢柱</t>
  </si>
  <si>
    <t>1.柱类型:空腹钢柱
2.钢材品种、规格:Q325B,400*400*10mm
3.防锈要求:抛丸喷砂除锈Sa2.5
4.防火要求:非膨胀型25mm
5.防腐要求:环氧富锌底涂2遍70μm，环氧富锌中涂1遍60μm，环氧面涂3遍90μm.
6.其他:包括制作、运输、安装等一切费用</t>
  </si>
  <si>
    <t>300*300*8钢柱</t>
  </si>
  <si>
    <t>钢梁1</t>
  </si>
  <si>
    <t>1.梁类型:H型钢
2.钢材品种、规格:Q325B,HM390*300*10*16mm
3.防锈要求:抛丸喷砂除锈Sa2.5
4.防火要求:膨胀型1.5mm
5.防腐要求:环氧富锌底涂2遍70μm，环氧富锌中涂1遍60μm，环氧面涂3遍90μm.
6.其他:包括制作、运输、安装等一切费用</t>
  </si>
  <si>
    <t>钢梁2</t>
  </si>
  <si>
    <t>1.梁类型:H型钢
2.钢材品种、规格:Q325B,HM488*300*11*18mm
3.防锈要求:抛丸喷砂除锈Sa2.5
4.防火要求:膨胀型1.5mm
5.防腐要求:环氧富锌底涂2遍70μm，环氧富锌中涂1遍60μm，环氧面涂3遍90μm.
6.其他:包括制作、运输、安装等一切费用</t>
  </si>
  <si>
    <t>钢梁3</t>
  </si>
  <si>
    <t>1.梁类型:H型钢
2.钢材品种、规格:Q325B,HM350*175*7*11mm
3.防锈要求:抛丸喷砂除锈Sa2.5
4.防火要求:膨胀型1.5mm
5.防腐要求:环氧富锌底涂2遍70μm，环氧富锌中涂1遍60μm，环氧面涂3遍90μm.
6.其他:包括制作、运输、安装等一切费用</t>
  </si>
  <si>
    <t>钢筋桁架楼板</t>
  </si>
  <si>
    <t>1.钢板类型：钢筋桁架刚楼板
2.楼板厚度:100mm
3.钢筋规格、种类：HRB400,φ14、φ12、φ10、φ8
4.螺栓种类:综合考虑
5.含细石混凝土
6.其他:包括制作、运输、安装等一切费用</t>
  </si>
  <si>
    <t>地脚螺栓</t>
  </si>
  <si>
    <t>1.螺栓种类:地脚螺栓
2.规格:M27*928</t>
  </si>
  <si>
    <t>1.螺栓种类:地脚螺栓
2.规格:M24*846</t>
  </si>
  <si>
    <t>预埋铁件</t>
  </si>
  <si>
    <t>1.钢材种类:预埋铁件
2.规格:690*690*40mm</t>
  </si>
  <si>
    <t>1.钢材种类:预埋铁件
2.规格:540*540*22mm</t>
  </si>
  <si>
    <t>满堂脚手架</t>
  </si>
  <si>
    <t>外脚手架</t>
  </si>
  <si>
    <t>垂直运输</t>
  </si>
  <si>
    <t>独立基础模板</t>
  </si>
  <si>
    <t>垫层模板</t>
  </si>
  <si>
    <t>地面成品保护</t>
  </si>
  <si>
    <t>合    计2</t>
  </si>
  <si>
    <t>表3：</t>
  </si>
  <si>
    <t>工程名称：安装工程</t>
  </si>
  <si>
    <t>计量     单位</t>
  </si>
  <si>
    <t>五孔插座</t>
  </si>
  <si>
    <t>1.名称:五孔插座
2.规格与型号:220V/10V
3.安装方式:暗装</t>
  </si>
  <si>
    <t>清扫插座</t>
  </si>
  <si>
    <t>1.名称:清扫插座
2.规格与型号:220V/10V
3.安装方式:暗装</t>
  </si>
  <si>
    <t>电视、电话插座</t>
  </si>
  <si>
    <t>1.名称:电话插座
2.规格与型号:220V/10V
3.安装方式:暗装</t>
  </si>
  <si>
    <t>电话插座</t>
  </si>
  <si>
    <t>1.名称:电话插座
3.安装方式:暗装</t>
  </si>
  <si>
    <t>预留插座</t>
  </si>
  <si>
    <t>1.名称:预留插座
2.规格与型号:220V/10V
3.安装方式:暗装</t>
  </si>
  <si>
    <t>嵌入式防炫光筒灯</t>
  </si>
  <si>
    <t>1.名称:嵌入式防炫光筒灯
2.规格与型号:10W</t>
  </si>
  <si>
    <t>套</t>
  </si>
  <si>
    <t>嵌入式防炫光射灯</t>
  </si>
  <si>
    <t>1.名称:嵌入式防炫光射灯
2.规格与型号:10W</t>
  </si>
  <si>
    <t>LED条形盘灯盘</t>
  </si>
  <si>
    <t>1.名称:LED条形盘灯盘
2.规格与型号:150*1200，30W</t>
  </si>
  <si>
    <t>LED灯带</t>
  </si>
  <si>
    <t>1.名称:LED灯带
2.规格与型号:14.4w</t>
  </si>
  <si>
    <t>磁吸灯</t>
  </si>
  <si>
    <t>1.名称:预埋款磁吸灯
2.规格与型号:30w</t>
  </si>
  <si>
    <t>配电柜145KW</t>
  </si>
  <si>
    <t>1.名称:配电箱
2.型号:按设计要求
3.规格:按设计要求
4.含进线配线</t>
  </si>
  <si>
    <t>台</t>
  </si>
  <si>
    <t>配电箱14KW</t>
  </si>
  <si>
    <t>电力电缆</t>
  </si>
  <si>
    <t>1.名称:电力电缆
2.型号、规格:按设计要求（YJV-4X185+1X95 SC150F CT）
3.敷设方式及部位:综合考虑</t>
  </si>
  <si>
    <t>长度暂估，以实际电缆长度计量</t>
  </si>
  <si>
    <t>网络插座</t>
  </si>
  <si>
    <t>1.名称:网络插座
3.安装方式:按设计要求</t>
  </si>
  <si>
    <t>配管配线</t>
  </si>
  <si>
    <t>含配管配线人工和材料等一切费用</t>
  </si>
  <si>
    <t>综合布线（仅含综合布线）</t>
  </si>
  <si>
    <t>弱电系统</t>
  </si>
  <si>
    <t>1.名称:门禁系统、通信、广播、监控</t>
  </si>
  <si>
    <t>直膨恒温机组</t>
  </si>
  <si>
    <t>HF-34
L=6200m3/h，机外余压：160Pa
N内=2.2kW
Q冷=34.0kW，N=11.4kW
Q电热=16.0kW
加湿量：8kg/h，N加湿=6.5kW</t>
  </si>
  <si>
    <t>设备基础、卸货、安装；</t>
  </si>
  <si>
    <t>恒温机组配管、配线、保温安装</t>
  </si>
  <si>
    <t>1.按图纸及规范要求</t>
  </si>
  <si>
    <t>含铜管、保温、安装、机组电缆。</t>
  </si>
  <si>
    <t>风机盘管006</t>
  </si>
  <si>
    <t>1.名称:风机盘管006
2.规格:Q冷=5560W,Q=4400W，L=760m/h3,N=100W机外余压:30Pa
3.带回风箱，晶液控制面板</t>
  </si>
  <si>
    <t>新增一台006盘管，现场8台006风机盘管利旧</t>
  </si>
  <si>
    <t>风机盘管008</t>
  </si>
  <si>
    <t>1.名称:风机盘管008
2.规格:Q冷=7620W,Q热=6110W，L=1010m/h3,N=150W,机外余压:50Pa
3.带回风箱，晶液控制面板</t>
  </si>
  <si>
    <t>新增四台008盘管</t>
  </si>
  <si>
    <t>空调通风管</t>
  </si>
  <si>
    <t>1.名称:空调通风管
2.形状:矩形
3.规格:长边长≤1000mm
4.板材厚度:镀锌薄钢板0.75mm</t>
  </si>
  <si>
    <t>1.名称:空调通风管
2.形状:矩形
3.规格:长边长≤1000mm
4.板材厚度:镀锌薄钢板1mm</t>
  </si>
  <si>
    <t>1.名称:空调通风管
2.形状:矩形
3.规格:长边长≤630mm
4.板材厚度:镀锌薄钢板0.75mm</t>
  </si>
  <si>
    <t>单层百叶风口（带过滤网）</t>
  </si>
  <si>
    <t>1.名称:单层百叶风口（带过滤网）
2.规格:800*600</t>
  </si>
  <si>
    <t>双层百叶风口（带过滤网）</t>
  </si>
  <si>
    <t>1.名称:单层百叶风口（带过滤网）
2.规格:350*350</t>
  </si>
  <si>
    <t>1.名称:单层百叶风口（带过滤网）
2.规格:800*300</t>
  </si>
  <si>
    <t>旋流风口</t>
  </si>
  <si>
    <t>1.名称:方形流散器
2.规格:φ500</t>
  </si>
  <si>
    <t>方形流散器</t>
  </si>
  <si>
    <t>1.名称:方形流散器
2.规格:300*300</t>
  </si>
  <si>
    <t>1.名称:方形流散器
2.规格:300*350</t>
  </si>
  <si>
    <t>排烟管</t>
  </si>
  <si>
    <t>1.名称:排烟管
2.形状:矩形
3.规格:长边长≤1000mm
4.板材厚度:镀锌薄钢板1mm</t>
  </si>
  <si>
    <t>1.名称:排烟管
2.形状:矩形
3.规格:长边长≤2000mm
4.板材厚度:镀锌薄钢板1.2mm</t>
  </si>
  <si>
    <t>远控多叶排烟口</t>
  </si>
  <si>
    <t>1.名称:远控多叶排烟口
2.规格:1250*（1600+250）</t>
  </si>
  <si>
    <t>1.名称:远控多叶排烟口
2.规格:800*（800+250）</t>
  </si>
  <si>
    <t>280℃防火阀</t>
  </si>
  <si>
    <t>1.名称:280℃防火阀
2.规格:1000*250mm
3.类型:防火阀</t>
  </si>
  <si>
    <t>1.名称:280℃防火阀
2.规格:1000*500mm
3.类型:防火阀</t>
  </si>
  <si>
    <t>冷热水无缝钢管DN100</t>
  </si>
  <si>
    <t>1.规格、压力等级:DN100
2.连接形式:焊接</t>
  </si>
  <si>
    <t>冷热水无缝钢管DN125</t>
  </si>
  <si>
    <t>1.规格、压力等级:DN125
2.连接形式:焊接</t>
  </si>
  <si>
    <t>冷热水镀锌钢管DN20</t>
  </si>
  <si>
    <t>1.规格、压力等级:DN20
2.连接形式:螺纹连接</t>
  </si>
  <si>
    <t>冷热水镀锌钢管DN25</t>
  </si>
  <si>
    <t>1.规格、压力等级:DN25
2.连接形式:螺纹连接</t>
  </si>
  <si>
    <t>冷热水镀锌钢管DN32</t>
  </si>
  <si>
    <t>1.规格、压力等级:DN32
2.连接形式:螺纹连接</t>
  </si>
  <si>
    <t>冷热水镀锌钢管DN40</t>
  </si>
  <si>
    <t>1.规格、压力等级:DN40
2.连接形式:螺纹连接</t>
  </si>
  <si>
    <t>冷热水无缝钢管DN50</t>
  </si>
  <si>
    <t>1.规格、压力等级:DN50
2.连接形式:焊接</t>
  </si>
  <si>
    <t>冷凝水镀锌钢管DN20</t>
  </si>
  <si>
    <t>冷凝水镀锌钢管DN32</t>
  </si>
  <si>
    <t>冷凝水镀锌钢管DN40</t>
  </si>
  <si>
    <t>管道绝热</t>
  </si>
  <si>
    <t>1.绝热材料品种:B1级橡塑海绵保温
2.绝热厚度:20mm
3.管道规格：≤DN50</t>
  </si>
  <si>
    <t>1.绝热材料品种:B1级橡塑海绵保温
2.绝热厚度:28mm
3.管道规格：≤DN50</t>
  </si>
  <si>
    <t>1.绝热材料品种:B1级橡塑海绵保温
2.绝热厚度:33mm
3.管道规格：≤DN125</t>
  </si>
  <si>
    <t>软接头(软管）</t>
  </si>
  <si>
    <t>1.规格:DN20
2.连接形式:法兰连接</t>
  </si>
  <si>
    <t>电动二通阀</t>
  </si>
  <si>
    <t>1.规格、压力等级:DN20
2.连接形式:法兰连接</t>
  </si>
  <si>
    <t>截止阀</t>
  </si>
  <si>
    <t>水过滤器</t>
  </si>
  <si>
    <t>管道支架</t>
  </si>
  <si>
    <t>kg</t>
  </si>
  <si>
    <t>管道刷油</t>
  </si>
  <si>
    <t>支架刷油</t>
  </si>
  <si>
    <t>新风管</t>
  </si>
  <si>
    <t>1.名称:新风管
2.形状:矩形
3.规格:长边长≤320mm
4.板材厚度:镀锌薄钢板0.5mm</t>
  </si>
  <si>
    <t>双层百叶风口</t>
  </si>
  <si>
    <t>1.名称:双层百叶风口
2.规格:200*200</t>
  </si>
  <si>
    <t>1.名称:双层百叶风口
2.规格:250*250</t>
  </si>
  <si>
    <t>1.名称:单层百叶风口（带过滤网）
2.规格:800*150</t>
  </si>
  <si>
    <t>1.名称:单层百叶风口（带过滤网）
2.规格:800*200</t>
  </si>
  <si>
    <t>消防工程</t>
  </si>
  <si>
    <t>脚手架搭拆</t>
  </si>
  <si>
    <t>给排水</t>
  </si>
  <si>
    <t>给排水管道接通</t>
  </si>
  <si>
    <t>合    计3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</si>
</sst>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9"/>
      <color theme="1"/>
      <name val="??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color theme="1"/>
      <name val="??"/>
      <charset val="134"/>
      <scheme val="minor"/>
    </font>
    <font>
      <sz val="15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49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2" borderId="0" xfId="49" applyFont="1" applyFill="1" applyAlignment="1">
      <alignment vertical="center" wrapText="1"/>
    </xf>
    <xf numFmtId="0" fontId="3" fillId="2" borderId="0" xfId="49" applyFont="1" applyFill="1" applyAlignment="1">
      <alignment horizontal="right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right" vertical="center" wrapText="1"/>
    </xf>
    <xf numFmtId="176" fontId="3" fillId="2" borderId="1" xfId="49" applyNumberFormat="1" applyFont="1" applyFill="1" applyBorder="1" applyAlignment="1">
      <alignment horizontal="right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left" vertical="center" wrapText="1"/>
    </xf>
    <xf numFmtId="0" fontId="3" fillId="2" borderId="3" xfId="49" applyFont="1" applyFill="1" applyBorder="1" applyAlignment="1">
      <alignment vertical="center" wrapText="1"/>
    </xf>
    <xf numFmtId="0" fontId="3" fillId="2" borderId="1" xfId="49" applyFont="1" applyFill="1" applyBorder="1" applyAlignment="1">
      <alignment vertical="center" wrapText="1"/>
    </xf>
    <xf numFmtId="176" fontId="3" fillId="2" borderId="1" xfId="49" applyNumberFormat="1" applyFont="1" applyFill="1" applyBorder="1" applyAlignment="1">
      <alignment horizontal="left" vertical="center" wrapText="1"/>
    </xf>
    <xf numFmtId="0" fontId="3" fillId="2" borderId="3" xfId="49" applyFont="1" applyFill="1" applyBorder="1" applyAlignment="1">
      <alignment horizontal="right" vertical="center" wrapText="1"/>
    </xf>
    <xf numFmtId="0" fontId="4" fillId="0" borderId="1" xfId="49" applyFont="1" applyBorder="1" applyAlignment="1">
      <alignment horizontal="right" vertical="center"/>
    </xf>
    <xf numFmtId="0" fontId="0" fillId="0" borderId="1" xfId="49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right" vertical="center" wrapText="1"/>
    </xf>
    <xf numFmtId="0" fontId="3" fillId="0" borderId="1" xfId="49" applyFont="1" applyFill="1" applyBorder="1" applyAlignment="1">
      <alignment horizontal="right" vertical="center" wrapText="1"/>
    </xf>
    <xf numFmtId="0" fontId="0" fillId="0" borderId="0" xfId="49" applyFill="1"/>
    <xf numFmtId="0" fontId="3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right" vertical="center" wrapText="1"/>
    </xf>
    <xf numFmtId="0" fontId="3" fillId="0" borderId="1" xfId="49" applyFont="1" applyFill="1" applyBorder="1" applyAlignment="1">
      <alignment horizontal="left" vertical="center" wrapText="1"/>
    </xf>
    <xf numFmtId="176" fontId="3" fillId="0" borderId="1" xfId="49" applyNumberFormat="1" applyFont="1" applyFill="1" applyBorder="1" applyAlignment="1">
      <alignment horizontal="right" vertical="center" wrapText="1"/>
    </xf>
    <xf numFmtId="0" fontId="6" fillId="2" borderId="0" xfId="49" applyFont="1" applyFill="1" applyAlignment="1">
      <alignment vertical="center" wrapText="1"/>
    </xf>
    <xf numFmtId="0" fontId="6" fillId="2" borderId="0" xfId="49" applyFont="1" applyFill="1" applyAlignment="1">
      <alignment horizontal="right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49" applyNumberFormat="1" applyFont="1" applyBorder="1" applyAlignment="1">
      <alignment horizontal="center" vertical="center"/>
    </xf>
    <xf numFmtId="0" fontId="7" fillId="0" borderId="1" xfId="49" applyFont="1" applyBorder="1"/>
    <xf numFmtId="0" fontId="8" fillId="0" borderId="0" xfId="49" applyFont="1"/>
    <xf numFmtId="0" fontId="4" fillId="0" borderId="0" xfId="49" applyFont="1"/>
    <xf numFmtId="0" fontId="2" fillId="0" borderId="0" xfId="49" applyFont="1" applyAlignment="1">
      <alignment horizontal="center" vertical="center"/>
    </xf>
    <xf numFmtId="0" fontId="9" fillId="0" borderId="0" xfId="49" applyFont="1" applyAlignment="1">
      <alignment horizontal="left" vertical="center"/>
    </xf>
    <xf numFmtId="0" fontId="10" fillId="0" borderId="0" xfId="49" applyFont="1"/>
    <xf numFmtId="0" fontId="9" fillId="0" borderId="1" xfId="0" applyFont="1" applyBorder="1" applyAlignment="1">
      <alignment horizontal="center" vertical="center"/>
    </xf>
    <xf numFmtId="0" fontId="9" fillId="0" borderId="4" xfId="49" applyFont="1" applyBorder="1"/>
    <xf numFmtId="0" fontId="1" fillId="0" borderId="0" xfId="49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showGridLines="0" view="pageBreakPreview" zoomScaleNormal="100" workbookViewId="0">
      <selection activeCell="A1" sqref="A1:C1"/>
    </sheetView>
  </sheetViews>
  <sheetFormatPr defaultColWidth="9" defaultRowHeight="12" outlineLevelCol="2"/>
  <cols>
    <col min="1" max="1" width="36.4285714285714" style="37" customWidth="1"/>
    <col min="2" max="2" width="35.4285714285714" style="37" customWidth="1"/>
    <col min="3" max="3" width="27.4285714285714" style="37" customWidth="1"/>
  </cols>
  <sheetData>
    <row r="1" ht="51" customHeight="1" spans="1:3">
      <c r="A1" s="3" t="s">
        <v>0</v>
      </c>
      <c r="B1" s="38"/>
      <c r="C1" s="38"/>
    </row>
    <row r="2" s="36" customFormat="1" ht="33" customHeight="1" spans="1:3">
      <c r="A2" s="39" t="s">
        <v>1</v>
      </c>
      <c r="B2" s="39"/>
      <c r="C2" s="40"/>
    </row>
    <row r="3" s="36" customFormat="1" ht="33" customHeight="1" spans="1:3">
      <c r="A3" s="41" t="s">
        <v>2</v>
      </c>
      <c r="B3" s="41" t="s">
        <v>3</v>
      </c>
      <c r="C3" s="41" t="s">
        <v>4</v>
      </c>
    </row>
    <row r="4" s="36" customFormat="1" ht="33" customHeight="1" spans="1:3">
      <c r="A4" s="41" t="s">
        <v>5</v>
      </c>
      <c r="B4" s="41"/>
      <c r="C4" s="41" t="s">
        <v>6</v>
      </c>
    </row>
    <row r="5" s="36" customFormat="1" ht="33" customHeight="1" spans="1:3">
      <c r="A5" s="41" t="s">
        <v>7</v>
      </c>
      <c r="B5" s="41"/>
      <c r="C5" s="41" t="s">
        <v>8</v>
      </c>
    </row>
    <row r="6" s="36" customFormat="1" ht="33" customHeight="1" spans="1:3">
      <c r="A6" s="41" t="s">
        <v>9</v>
      </c>
      <c r="B6" s="41"/>
      <c r="C6" s="41" t="s">
        <v>10</v>
      </c>
    </row>
    <row r="7" s="36" customFormat="1" ht="33" customHeight="1" spans="1:3">
      <c r="A7" s="41" t="s">
        <v>11</v>
      </c>
      <c r="B7" s="41"/>
      <c r="C7" s="42"/>
    </row>
    <row r="8" s="36" customFormat="1" ht="33" customHeight="1" spans="1:3">
      <c r="A8" s="41" t="s">
        <v>12</v>
      </c>
      <c r="B8" s="41"/>
      <c r="C8" s="42"/>
    </row>
    <row r="9" s="36" customFormat="1" ht="33" customHeight="1" spans="1:3">
      <c r="A9" s="41" t="s">
        <v>13</v>
      </c>
      <c r="B9" s="41">
        <f>B8+B7</f>
        <v>0</v>
      </c>
      <c r="C9" s="42"/>
    </row>
    <row r="10" ht="108" customHeight="1" spans="1:3">
      <c r="A10" s="43" t="s">
        <v>14</v>
      </c>
      <c r="B10" s="43"/>
      <c r="C10" s="43"/>
    </row>
    <row r="11" ht="22.5" customHeight="1"/>
    <row r="12" ht="22.5" customHeight="1"/>
    <row r="13" ht="22.5" customHeight="1"/>
    <row r="14" ht="22.5" customHeight="1"/>
    <row r="15" ht="22.5" customHeight="1"/>
    <row r="16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16.5" customHeight="1"/>
    <row r="24" ht="14.25" customHeight="1"/>
  </sheetData>
  <mergeCells count="3">
    <mergeCell ref="A1:C1"/>
    <mergeCell ref="A2:B2"/>
    <mergeCell ref="A10:C10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9"/>
  <sheetViews>
    <sheetView view="pageBreakPreview" zoomScaleNormal="100" workbookViewId="0">
      <selection activeCell="M7" sqref="M7"/>
    </sheetView>
  </sheetViews>
  <sheetFormatPr defaultColWidth="9.14285714285714" defaultRowHeight="12" outlineLevelCol="7"/>
  <cols>
    <col min="1" max="1" width="6" customWidth="1"/>
    <col min="2" max="2" width="15.7142857142857" customWidth="1"/>
    <col min="3" max="3" width="25.4285714285714" customWidth="1"/>
    <col min="4" max="4" width="7.85714285714286" customWidth="1"/>
    <col min="6" max="6" width="9.56190476190476" customWidth="1"/>
    <col min="7" max="7" width="10.7142857142857" customWidth="1"/>
    <col min="8" max="8" width="11.7142857142857" customWidth="1"/>
  </cols>
  <sheetData>
    <row r="1" ht="26" customHeight="1" spans="1:8">
      <c r="A1" s="1" t="s">
        <v>15</v>
      </c>
      <c r="B1" s="2"/>
      <c r="C1" s="2"/>
      <c r="D1" s="2"/>
      <c r="E1" s="2"/>
      <c r="F1" s="2"/>
      <c r="G1" s="2"/>
      <c r="H1" s="2"/>
    </row>
    <row r="2" ht="39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ht="41" customHeight="1" spans="1:8">
      <c r="A3" s="26" t="s">
        <v>16</v>
      </c>
      <c r="B3" s="26"/>
      <c r="C3" s="26"/>
      <c r="D3" s="26"/>
      <c r="E3" s="26"/>
      <c r="F3" s="26"/>
      <c r="G3" s="27"/>
      <c r="H3" s="27"/>
    </row>
    <row r="4" ht="30" customHeight="1" spans="1:8">
      <c r="A4" s="28" t="s">
        <v>17</v>
      </c>
      <c r="B4" s="28" t="s">
        <v>18</v>
      </c>
      <c r="C4" s="28" t="s">
        <v>19</v>
      </c>
      <c r="D4" s="28" t="s">
        <v>20</v>
      </c>
      <c r="E4" s="28" t="s">
        <v>21</v>
      </c>
      <c r="F4" s="28" t="s">
        <v>22</v>
      </c>
      <c r="G4" s="28" t="s">
        <v>23</v>
      </c>
      <c r="H4" s="28" t="s">
        <v>4</v>
      </c>
    </row>
    <row r="5" ht="84" customHeight="1" spans="1:8">
      <c r="A5" s="28">
        <v>1</v>
      </c>
      <c r="B5" s="29" t="s">
        <v>24</v>
      </c>
      <c r="C5" s="29" t="s">
        <v>25</v>
      </c>
      <c r="D5" s="18" t="s">
        <v>26</v>
      </c>
      <c r="E5" s="28">
        <v>542.83</v>
      </c>
      <c r="F5" s="30"/>
      <c r="G5" s="30"/>
      <c r="H5" s="29"/>
    </row>
    <row r="6" ht="81" customHeight="1" spans="1:8">
      <c r="A6" s="28">
        <v>2</v>
      </c>
      <c r="B6" s="29" t="s">
        <v>27</v>
      </c>
      <c r="C6" s="29" t="s">
        <v>28</v>
      </c>
      <c r="D6" s="18" t="s">
        <v>26</v>
      </c>
      <c r="E6" s="28">
        <v>542.83</v>
      </c>
      <c r="F6" s="30"/>
      <c r="G6" s="30"/>
      <c r="H6" s="29"/>
    </row>
    <row r="7" ht="51" customHeight="1" spans="1:8">
      <c r="A7" s="28">
        <v>3</v>
      </c>
      <c r="B7" s="29" t="s">
        <v>29</v>
      </c>
      <c r="C7" s="29" t="s">
        <v>30</v>
      </c>
      <c r="D7" s="18" t="s">
        <v>26</v>
      </c>
      <c r="E7" s="28">
        <v>542.83</v>
      </c>
      <c r="F7" s="30"/>
      <c r="G7" s="30"/>
      <c r="H7" s="31"/>
    </row>
    <row r="8" ht="33" customHeight="1" spans="1:8">
      <c r="A8" s="28">
        <v>4</v>
      </c>
      <c r="B8" s="29" t="s">
        <v>31</v>
      </c>
      <c r="C8" s="29" t="s">
        <v>32</v>
      </c>
      <c r="D8" s="18" t="s">
        <v>26</v>
      </c>
      <c r="E8" s="28">
        <v>542.83</v>
      </c>
      <c r="F8" s="30"/>
      <c r="G8" s="30"/>
      <c r="H8" s="31"/>
    </row>
    <row r="9" ht="30" customHeight="1" spans="1:8">
      <c r="A9" s="32" t="s">
        <v>33</v>
      </c>
      <c r="B9" s="33"/>
      <c r="C9" s="33"/>
      <c r="D9" s="33"/>
      <c r="E9" s="33"/>
      <c r="F9" s="33"/>
      <c r="G9" s="34">
        <f>SUM(G5:G8)</f>
        <v>0</v>
      </c>
      <c r="H9" s="35"/>
    </row>
  </sheetData>
  <mergeCells count="6">
    <mergeCell ref="A1:H1"/>
    <mergeCell ref="A2:H2"/>
    <mergeCell ref="A3:C3"/>
    <mergeCell ref="D3:F3"/>
    <mergeCell ref="G3:H3"/>
    <mergeCell ref="A9:F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view="pageBreakPreview" zoomScaleNormal="100" topLeftCell="A49" workbookViewId="0">
      <selection activeCell="A55" sqref="$A55:$XFD58"/>
    </sheetView>
  </sheetViews>
  <sheetFormatPr defaultColWidth="9" defaultRowHeight="12" outlineLevelCol="7"/>
  <cols>
    <col min="1" max="1" width="5.5047619047619" style="21" customWidth="1"/>
    <col min="2" max="2" width="22.5714285714286" style="21" customWidth="1"/>
    <col min="3" max="3" width="36.8571428571429" style="21" customWidth="1"/>
    <col min="4" max="4" width="6.28571428571429" style="21" customWidth="1"/>
    <col min="5" max="5" width="8.35238095238095" style="21" customWidth="1"/>
    <col min="6" max="6" width="10.2857142857143" style="21" customWidth="1"/>
    <col min="7" max="7" width="11.8571428571429" style="21" customWidth="1"/>
    <col min="8" max="8" width="7.85714285714286" style="21" customWidth="1"/>
  </cols>
  <sheetData>
    <row r="1" ht="27" customHeight="1" spans="1:8">
      <c r="A1" s="1" t="s">
        <v>34</v>
      </c>
      <c r="B1" s="2"/>
      <c r="C1" s="2"/>
      <c r="D1" s="2"/>
      <c r="E1" s="2"/>
      <c r="F1" s="2"/>
      <c r="G1" s="2"/>
      <c r="H1" s="2"/>
    </row>
    <row r="2" ht="36.75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ht="25.5" customHeight="1" spans="1:8">
      <c r="A3" s="22" t="s">
        <v>35</v>
      </c>
      <c r="B3" s="22"/>
      <c r="C3" s="22"/>
      <c r="D3" s="22"/>
      <c r="E3" s="22"/>
      <c r="F3" s="22"/>
      <c r="G3" s="23"/>
      <c r="H3" s="23"/>
    </row>
    <row r="4" ht="34" customHeight="1" spans="1:8">
      <c r="A4" s="18" t="s">
        <v>17</v>
      </c>
      <c r="B4" s="18" t="s">
        <v>18</v>
      </c>
      <c r="C4" s="18" t="s">
        <v>19</v>
      </c>
      <c r="D4" s="18" t="s">
        <v>36</v>
      </c>
      <c r="E4" s="18" t="s">
        <v>21</v>
      </c>
      <c r="F4" s="18" t="s">
        <v>22</v>
      </c>
      <c r="G4" s="18" t="s">
        <v>23</v>
      </c>
      <c r="H4" s="18" t="s">
        <v>4</v>
      </c>
    </row>
    <row r="5" ht="66" customHeight="1" spans="1:8">
      <c r="A5" s="18">
        <v>1</v>
      </c>
      <c r="B5" s="24" t="s">
        <v>37</v>
      </c>
      <c r="C5" s="24" t="s">
        <v>38</v>
      </c>
      <c r="D5" s="18" t="s">
        <v>26</v>
      </c>
      <c r="E5" s="20">
        <v>230</v>
      </c>
      <c r="F5" s="25"/>
      <c r="G5" s="25"/>
      <c r="H5" s="20"/>
    </row>
    <row r="6" ht="65" customHeight="1" spans="1:8">
      <c r="A6" s="18">
        <v>2</v>
      </c>
      <c r="B6" s="24" t="s">
        <v>39</v>
      </c>
      <c r="C6" s="24" t="s">
        <v>40</v>
      </c>
      <c r="D6" s="18" t="s">
        <v>26</v>
      </c>
      <c r="E6" s="20">
        <v>317</v>
      </c>
      <c r="F6" s="25"/>
      <c r="G6" s="25"/>
      <c r="H6" s="20"/>
    </row>
    <row r="7" ht="63" customHeight="1" spans="1:8">
      <c r="A7" s="18">
        <v>3</v>
      </c>
      <c r="B7" s="24" t="s">
        <v>41</v>
      </c>
      <c r="C7" s="24" t="s">
        <v>42</v>
      </c>
      <c r="D7" s="18" t="s">
        <v>43</v>
      </c>
      <c r="E7" s="20">
        <v>10.48</v>
      </c>
      <c r="F7" s="25"/>
      <c r="G7" s="25"/>
      <c r="H7" s="20"/>
    </row>
    <row r="8" ht="42" customHeight="1" spans="1:8">
      <c r="A8" s="18">
        <v>4</v>
      </c>
      <c r="B8" s="24" t="s">
        <v>44</v>
      </c>
      <c r="C8" s="24" t="s">
        <v>45</v>
      </c>
      <c r="D8" s="18" t="s">
        <v>26</v>
      </c>
      <c r="E8" s="20">
        <v>35.51</v>
      </c>
      <c r="F8" s="25"/>
      <c r="G8" s="25"/>
      <c r="H8" s="20"/>
    </row>
    <row r="9" ht="59" customHeight="1" spans="1:8">
      <c r="A9" s="18">
        <v>5</v>
      </c>
      <c r="B9" s="24" t="s">
        <v>46</v>
      </c>
      <c r="C9" s="24" t="s">
        <v>47</v>
      </c>
      <c r="D9" s="18" t="s">
        <v>48</v>
      </c>
      <c r="E9" s="20">
        <v>68.22</v>
      </c>
      <c r="F9" s="25"/>
      <c r="G9" s="25"/>
      <c r="H9" s="20"/>
    </row>
    <row r="10" ht="58" customHeight="1" spans="1:8">
      <c r="A10" s="18">
        <v>6</v>
      </c>
      <c r="B10" s="24" t="s">
        <v>49</v>
      </c>
      <c r="C10" s="24" t="s">
        <v>47</v>
      </c>
      <c r="D10" s="18" t="s">
        <v>48</v>
      </c>
      <c r="E10" s="20">
        <v>2.4</v>
      </c>
      <c r="F10" s="25"/>
      <c r="G10" s="25"/>
      <c r="H10" s="20"/>
    </row>
    <row r="11" ht="40" customHeight="1" spans="1:8">
      <c r="A11" s="18">
        <v>7</v>
      </c>
      <c r="B11" s="24" t="s">
        <v>50</v>
      </c>
      <c r="C11" s="24" t="s">
        <v>51</v>
      </c>
      <c r="D11" s="18" t="s">
        <v>26</v>
      </c>
      <c r="E11" s="20">
        <v>130.16</v>
      </c>
      <c r="F11" s="25"/>
      <c r="G11" s="25"/>
      <c r="H11" s="20"/>
    </row>
    <row r="12" ht="48" customHeight="1" spans="1:8">
      <c r="A12" s="18">
        <v>8</v>
      </c>
      <c r="B12" s="24" t="s">
        <v>52</v>
      </c>
      <c r="C12" s="24" t="s">
        <v>53</v>
      </c>
      <c r="D12" s="18" t="s">
        <v>54</v>
      </c>
      <c r="E12" s="20">
        <v>2.408</v>
      </c>
      <c r="F12" s="25"/>
      <c r="G12" s="25"/>
      <c r="H12" s="20"/>
    </row>
    <row r="13" ht="30" customHeight="1" spans="1:8">
      <c r="A13" s="18">
        <v>9</v>
      </c>
      <c r="B13" s="24" t="s">
        <v>55</v>
      </c>
      <c r="C13" s="24" t="s">
        <v>56</v>
      </c>
      <c r="D13" s="18" t="s">
        <v>48</v>
      </c>
      <c r="E13" s="20">
        <v>177.2</v>
      </c>
      <c r="F13" s="25"/>
      <c r="G13" s="25"/>
      <c r="H13" s="20"/>
    </row>
    <row r="14" ht="110" customHeight="1" spans="1:8">
      <c r="A14" s="18">
        <v>10</v>
      </c>
      <c r="B14" s="24" t="s">
        <v>57</v>
      </c>
      <c r="C14" s="24" t="s">
        <v>58</v>
      </c>
      <c r="D14" s="18" t="s">
        <v>26</v>
      </c>
      <c r="E14" s="20">
        <v>160</v>
      </c>
      <c r="F14" s="25"/>
      <c r="G14" s="25"/>
      <c r="H14" s="20"/>
    </row>
    <row r="15" ht="50" customHeight="1" spans="1:8">
      <c r="A15" s="18">
        <v>11</v>
      </c>
      <c r="B15" s="24" t="s">
        <v>59</v>
      </c>
      <c r="C15" s="24" t="s">
        <v>60</v>
      </c>
      <c r="D15" s="18" t="s">
        <v>26</v>
      </c>
      <c r="E15" s="20">
        <v>8.48</v>
      </c>
      <c r="F15" s="25"/>
      <c r="G15" s="25"/>
      <c r="H15" s="20"/>
    </row>
    <row r="16" ht="71" customHeight="1" spans="1:8">
      <c r="A16" s="18">
        <v>12</v>
      </c>
      <c r="B16" s="24" t="s">
        <v>61</v>
      </c>
      <c r="C16" s="24" t="s">
        <v>62</v>
      </c>
      <c r="D16" s="18" t="s">
        <v>26</v>
      </c>
      <c r="E16" s="20">
        <v>26.53</v>
      </c>
      <c r="F16" s="25"/>
      <c r="G16" s="25"/>
      <c r="H16" s="20"/>
    </row>
    <row r="17" ht="75" customHeight="1" spans="1:8">
      <c r="A17" s="18">
        <v>13</v>
      </c>
      <c r="B17" s="24" t="s">
        <v>63</v>
      </c>
      <c r="C17" s="24" t="s">
        <v>64</v>
      </c>
      <c r="D17" s="18" t="s">
        <v>26</v>
      </c>
      <c r="E17" s="20">
        <f>37+8</f>
        <v>45</v>
      </c>
      <c r="F17" s="25"/>
      <c r="G17" s="25"/>
      <c r="H17" s="20"/>
    </row>
    <row r="18" ht="55" customHeight="1" spans="1:8">
      <c r="A18" s="18">
        <v>14</v>
      </c>
      <c r="B18" s="24" t="s">
        <v>65</v>
      </c>
      <c r="C18" s="24" t="s">
        <v>66</v>
      </c>
      <c r="D18" s="18" t="s">
        <v>26</v>
      </c>
      <c r="E18" s="20">
        <v>37</v>
      </c>
      <c r="F18" s="25"/>
      <c r="G18" s="25"/>
      <c r="H18" s="20"/>
    </row>
    <row r="19" ht="48" customHeight="1" spans="1:8">
      <c r="A19" s="18">
        <v>15</v>
      </c>
      <c r="B19" s="24" t="s">
        <v>67</v>
      </c>
      <c r="C19" s="24" t="s">
        <v>68</v>
      </c>
      <c r="D19" s="18" t="s">
        <v>26</v>
      </c>
      <c r="E19" s="20">
        <f>92.9+40</f>
        <v>132.9</v>
      </c>
      <c r="F19" s="25"/>
      <c r="G19" s="25"/>
      <c r="H19" s="20"/>
    </row>
    <row r="20" ht="51" customHeight="1" spans="1:8">
      <c r="A20" s="18">
        <v>16</v>
      </c>
      <c r="B20" s="24" t="s">
        <v>69</v>
      </c>
      <c r="C20" s="24" t="s">
        <v>70</v>
      </c>
      <c r="D20" s="18" t="s">
        <v>26</v>
      </c>
      <c r="E20" s="20">
        <f>14.4+7.2</f>
        <v>21.6</v>
      </c>
      <c r="F20" s="25"/>
      <c r="G20" s="25"/>
      <c r="H20" s="20"/>
    </row>
    <row r="21" ht="24" customHeight="1" spans="1:8">
      <c r="A21" s="18">
        <v>17</v>
      </c>
      <c r="B21" s="24" t="s">
        <v>71</v>
      </c>
      <c r="C21" s="24" t="s">
        <v>72</v>
      </c>
      <c r="D21" s="18" t="s">
        <v>26</v>
      </c>
      <c r="E21" s="20">
        <v>32</v>
      </c>
      <c r="F21" s="25"/>
      <c r="G21" s="25"/>
      <c r="H21" s="20"/>
    </row>
    <row r="22" ht="119" customHeight="1" spans="1:8">
      <c r="A22" s="18">
        <v>18</v>
      </c>
      <c r="B22" s="24" t="s">
        <v>73</v>
      </c>
      <c r="C22" s="24" t="s">
        <v>74</v>
      </c>
      <c r="D22" s="18" t="s">
        <v>26</v>
      </c>
      <c r="E22" s="20">
        <v>82</v>
      </c>
      <c r="F22" s="25"/>
      <c r="G22" s="25"/>
      <c r="H22" s="20"/>
    </row>
    <row r="23" ht="96" customHeight="1" spans="1:8">
      <c r="A23" s="18">
        <v>19</v>
      </c>
      <c r="B23" s="24" t="s">
        <v>75</v>
      </c>
      <c r="C23" s="24" t="s">
        <v>76</v>
      </c>
      <c r="D23" s="18" t="s">
        <v>26</v>
      </c>
      <c r="E23" s="20">
        <f>282.16</f>
        <v>282.16</v>
      </c>
      <c r="F23" s="25"/>
      <c r="G23" s="25"/>
      <c r="H23" s="20"/>
    </row>
    <row r="24" ht="82" customHeight="1" spans="1:8">
      <c r="A24" s="18">
        <v>20</v>
      </c>
      <c r="B24" s="24" t="s">
        <v>77</v>
      </c>
      <c r="C24" s="24" t="s">
        <v>78</v>
      </c>
      <c r="D24" s="18" t="s">
        <v>26</v>
      </c>
      <c r="E24" s="20">
        <v>151</v>
      </c>
      <c r="F24" s="25"/>
      <c r="G24" s="25"/>
      <c r="H24" s="20"/>
    </row>
    <row r="25" ht="77" customHeight="1" spans="1:8">
      <c r="A25" s="18">
        <v>22</v>
      </c>
      <c r="B25" s="24" t="s">
        <v>79</v>
      </c>
      <c r="C25" s="24" t="s">
        <v>80</v>
      </c>
      <c r="D25" s="18" t="s">
        <v>26</v>
      </c>
      <c r="E25" s="20">
        <v>387.02</v>
      </c>
      <c r="F25" s="25"/>
      <c r="G25" s="25"/>
      <c r="H25" s="20"/>
    </row>
    <row r="26" ht="41" customHeight="1" spans="1:8">
      <c r="A26" s="18">
        <v>23</v>
      </c>
      <c r="B26" s="24" t="s">
        <v>81</v>
      </c>
      <c r="C26" s="24" t="s">
        <v>82</v>
      </c>
      <c r="D26" s="18" t="s">
        <v>26</v>
      </c>
      <c r="E26" s="20">
        <v>5.77</v>
      </c>
      <c r="F26" s="25"/>
      <c r="G26" s="25"/>
      <c r="H26" s="20"/>
    </row>
    <row r="27" ht="60" customHeight="1" spans="1:8">
      <c r="A27" s="18">
        <v>24</v>
      </c>
      <c r="B27" s="24" t="s">
        <v>83</v>
      </c>
      <c r="C27" s="24" t="s">
        <v>84</v>
      </c>
      <c r="D27" s="18" t="s">
        <v>26</v>
      </c>
      <c r="E27" s="20">
        <v>5.04</v>
      </c>
      <c r="F27" s="25"/>
      <c r="G27" s="25"/>
      <c r="H27" s="20"/>
    </row>
    <row r="28" ht="24" customHeight="1" spans="1:8">
      <c r="A28" s="18">
        <v>25</v>
      </c>
      <c r="B28" s="24" t="s">
        <v>85</v>
      </c>
      <c r="C28" s="24" t="s">
        <v>86</v>
      </c>
      <c r="D28" s="18" t="s">
        <v>87</v>
      </c>
      <c r="E28" s="20">
        <v>40</v>
      </c>
      <c r="F28" s="25"/>
      <c r="G28" s="25"/>
      <c r="H28" s="20"/>
    </row>
    <row r="29" ht="24" customHeight="1" spans="1:8">
      <c r="A29" s="18">
        <v>26</v>
      </c>
      <c r="B29" s="24" t="s">
        <v>85</v>
      </c>
      <c r="C29" s="24" t="s">
        <v>88</v>
      </c>
      <c r="D29" s="18" t="s">
        <v>87</v>
      </c>
      <c r="E29" s="20">
        <f>22+14</f>
        <v>36</v>
      </c>
      <c r="F29" s="25"/>
      <c r="G29" s="25"/>
      <c r="H29" s="20"/>
    </row>
    <row r="30" ht="24" customHeight="1" spans="1:8">
      <c r="A30" s="18">
        <v>27</v>
      </c>
      <c r="B30" s="24" t="s">
        <v>89</v>
      </c>
      <c r="C30" s="24" t="s">
        <v>90</v>
      </c>
      <c r="D30" s="18" t="s">
        <v>87</v>
      </c>
      <c r="E30" s="20">
        <v>6</v>
      </c>
      <c r="F30" s="25"/>
      <c r="G30" s="25"/>
      <c r="H30" s="20"/>
    </row>
    <row r="31" ht="24" customHeight="1" spans="1:8">
      <c r="A31" s="18">
        <v>28</v>
      </c>
      <c r="B31" s="24" t="s">
        <v>91</v>
      </c>
      <c r="C31" s="24" t="s">
        <v>92</v>
      </c>
      <c r="D31" s="18" t="s">
        <v>87</v>
      </c>
      <c r="E31" s="20">
        <v>5</v>
      </c>
      <c r="F31" s="25"/>
      <c r="G31" s="25"/>
      <c r="H31" s="20"/>
    </row>
    <row r="32" ht="24" customHeight="1" spans="1:8">
      <c r="A32" s="18">
        <v>29</v>
      </c>
      <c r="B32" s="24" t="s">
        <v>91</v>
      </c>
      <c r="C32" s="24" t="s">
        <v>93</v>
      </c>
      <c r="D32" s="18" t="s">
        <v>87</v>
      </c>
      <c r="E32" s="20">
        <v>1</v>
      </c>
      <c r="F32" s="25"/>
      <c r="G32" s="25"/>
      <c r="H32" s="20"/>
    </row>
    <row r="33" ht="24" customHeight="1" spans="1:8">
      <c r="A33" s="18">
        <v>30</v>
      </c>
      <c r="B33" s="24" t="s">
        <v>91</v>
      </c>
      <c r="C33" s="24" t="s">
        <v>94</v>
      </c>
      <c r="D33" s="18" t="s">
        <v>87</v>
      </c>
      <c r="E33" s="20">
        <v>1</v>
      </c>
      <c r="F33" s="25"/>
      <c r="G33" s="25"/>
      <c r="H33" s="20"/>
    </row>
    <row r="34" ht="24" customHeight="1" spans="1:8">
      <c r="A34" s="18">
        <v>31</v>
      </c>
      <c r="B34" s="24" t="s">
        <v>91</v>
      </c>
      <c r="C34" s="24" t="s">
        <v>95</v>
      </c>
      <c r="D34" s="18" t="s">
        <v>87</v>
      </c>
      <c r="E34" s="20">
        <v>2</v>
      </c>
      <c r="F34" s="25"/>
      <c r="G34" s="25"/>
      <c r="H34" s="20"/>
    </row>
    <row r="35" ht="24" customHeight="1" spans="1:8">
      <c r="A35" s="18">
        <v>32</v>
      </c>
      <c r="B35" s="24" t="s">
        <v>91</v>
      </c>
      <c r="C35" s="24" t="s">
        <v>96</v>
      </c>
      <c r="D35" s="18" t="s">
        <v>87</v>
      </c>
      <c r="E35" s="20">
        <v>1</v>
      </c>
      <c r="F35" s="25"/>
      <c r="G35" s="25"/>
      <c r="H35" s="20"/>
    </row>
    <row r="36" ht="24" customHeight="1" spans="1:8">
      <c r="A36" s="18">
        <v>33</v>
      </c>
      <c r="B36" s="24" t="s">
        <v>97</v>
      </c>
      <c r="C36" s="24" t="s">
        <v>98</v>
      </c>
      <c r="D36" s="18" t="s">
        <v>87</v>
      </c>
      <c r="E36" s="20">
        <v>4</v>
      </c>
      <c r="F36" s="25"/>
      <c r="G36" s="25"/>
      <c r="H36" s="20"/>
    </row>
    <row r="37" ht="65" customHeight="1" spans="1:8">
      <c r="A37" s="18">
        <v>34</v>
      </c>
      <c r="B37" s="24" t="s">
        <v>99</v>
      </c>
      <c r="C37" s="24" t="s">
        <v>100</v>
      </c>
      <c r="D37" s="18" t="s">
        <v>48</v>
      </c>
      <c r="E37" s="20">
        <v>0</v>
      </c>
      <c r="F37" s="25"/>
      <c r="G37" s="25"/>
      <c r="H37" s="20"/>
    </row>
    <row r="38" ht="24" customHeight="1" spans="1:8">
      <c r="A38" s="18">
        <v>35</v>
      </c>
      <c r="B38" s="24" t="s">
        <v>101</v>
      </c>
      <c r="C38" s="24"/>
      <c r="D38" s="18" t="s">
        <v>102</v>
      </c>
      <c r="E38" s="20">
        <v>1</v>
      </c>
      <c r="F38" s="25"/>
      <c r="G38" s="25"/>
      <c r="H38" s="20"/>
    </row>
    <row r="39" ht="57" customHeight="1" spans="1:8">
      <c r="A39" s="18">
        <v>36</v>
      </c>
      <c r="B39" s="24" t="s">
        <v>103</v>
      </c>
      <c r="C39" s="24" t="s">
        <v>104</v>
      </c>
      <c r="D39" s="18" t="s">
        <v>26</v>
      </c>
      <c r="E39" s="20">
        <v>35.77</v>
      </c>
      <c r="F39" s="25"/>
      <c r="G39" s="25"/>
      <c r="H39" s="20"/>
    </row>
    <row r="40" ht="81" customHeight="1" spans="1:8">
      <c r="A40" s="18">
        <v>37</v>
      </c>
      <c r="B40" s="24" t="s">
        <v>105</v>
      </c>
      <c r="C40" s="24" t="s">
        <v>106</v>
      </c>
      <c r="D40" s="18" t="s">
        <v>26</v>
      </c>
      <c r="E40" s="20">
        <f>22+11.6</f>
        <v>33.6</v>
      </c>
      <c r="F40" s="25"/>
      <c r="G40" s="25"/>
      <c r="H40" s="20"/>
    </row>
    <row r="41" ht="53" customHeight="1" spans="1:8">
      <c r="A41" s="18">
        <v>38</v>
      </c>
      <c r="B41" s="24" t="s">
        <v>107</v>
      </c>
      <c r="C41" s="24" t="s">
        <v>108</v>
      </c>
      <c r="D41" s="18" t="s">
        <v>43</v>
      </c>
      <c r="E41" s="20">
        <v>22.53</v>
      </c>
      <c r="F41" s="25"/>
      <c r="G41" s="25"/>
      <c r="H41" s="20"/>
    </row>
    <row r="42" ht="57" customHeight="1" spans="1:8">
      <c r="A42" s="18">
        <v>39</v>
      </c>
      <c r="B42" s="24" t="s">
        <v>109</v>
      </c>
      <c r="C42" s="24" t="s">
        <v>110</v>
      </c>
      <c r="D42" s="18" t="s">
        <v>43</v>
      </c>
      <c r="E42" s="20">
        <v>17.6</v>
      </c>
      <c r="F42" s="25"/>
      <c r="G42" s="25"/>
      <c r="H42" s="20"/>
    </row>
    <row r="43" ht="34" customHeight="1" spans="1:8">
      <c r="A43" s="18">
        <v>40</v>
      </c>
      <c r="B43" s="24" t="s">
        <v>111</v>
      </c>
      <c r="C43" s="24" t="s">
        <v>112</v>
      </c>
      <c r="D43" s="18" t="s">
        <v>43</v>
      </c>
      <c r="E43" s="20">
        <v>4.93</v>
      </c>
      <c r="F43" s="25"/>
      <c r="G43" s="25"/>
      <c r="H43" s="20"/>
    </row>
    <row r="44" ht="44" customHeight="1" spans="1:8">
      <c r="A44" s="18">
        <v>41</v>
      </c>
      <c r="B44" s="24" t="s">
        <v>113</v>
      </c>
      <c r="C44" s="24" t="s">
        <v>114</v>
      </c>
      <c r="D44" s="18" t="s">
        <v>43</v>
      </c>
      <c r="E44" s="20">
        <f>4.6-2</f>
        <v>2.6</v>
      </c>
      <c r="F44" s="25"/>
      <c r="G44" s="25"/>
      <c r="H44" s="20"/>
    </row>
    <row r="45" ht="57" customHeight="1" spans="1:8">
      <c r="A45" s="18">
        <v>42</v>
      </c>
      <c r="B45" s="24" t="s">
        <v>115</v>
      </c>
      <c r="C45" s="24" t="s">
        <v>116</v>
      </c>
      <c r="D45" s="18" t="s">
        <v>43</v>
      </c>
      <c r="E45" s="20">
        <v>4.81</v>
      </c>
      <c r="F45" s="25"/>
      <c r="G45" s="25"/>
      <c r="H45" s="20"/>
    </row>
    <row r="46" ht="57" customHeight="1" spans="1:8">
      <c r="A46" s="18">
        <v>43</v>
      </c>
      <c r="B46" s="24" t="s">
        <v>117</v>
      </c>
      <c r="C46" s="24" t="s">
        <v>118</v>
      </c>
      <c r="D46" s="18" t="s">
        <v>43</v>
      </c>
      <c r="E46" s="20">
        <v>3.76</v>
      </c>
      <c r="F46" s="25"/>
      <c r="G46" s="25"/>
      <c r="H46" s="20"/>
    </row>
    <row r="47" ht="27" customHeight="1" spans="1:8">
      <c r="A47" s="18">
        <v>44</v>
      </c>
      <c r="B47" s="24" t="s">
        <v>119</v>
      </c>
      <c r="C47" s="24" t="s">
        <v>120</v>
      </c>
      <c r="D47" s="18" t="s">
        <v>54</v>
      </c>
      <c r="E47" s="20">
        <v>0.455</v>
      </c>
      <c r="F47" s="25"/>
      <c r="G47" s="25"/>
      <c r="H47" s="20"/>
    </row>
    <row r="48" ht="30" customHeight="1" spans="1:8">
      <c r="A48" s="18">
        <v>45</v>
      </c>
      <c r="B48" s="24" t="s">
        <v>121</v>
      </c>
      <c r="C48" s="24" t="s">
        <v>122</v>
      </c>
      <c r="D48" s="18" t="s">
        <v>54</v>
      </c>
      <c r="E48" s="20">
        <v>0.21</v>
      </c>
      <c r="F48" s="25"/>
      <c r="G48" s="25"/>
      <c r="H48" s="20"/>
    </row>
    <row r="49" ht="92" customHeight="1" spans="1:8">
      <c r="A49" s="18">
        <v>46</v>
      </c>
      <c r="B49" s="24" t="s">
        <v>123</v>
      </c>
      <c r="C49" s="24" t="s">
        <v>124</v>
      </c>
      <c r="D49" s="18" t="s">
        <v>54</v>
      </c>
      <c r="E49" s="20">
        <v>0.6</v>
      </c>
      <c r="F49" s="25"/>
      <c r="G49" s="25"/>
      <c r="H49" s="20"/>
    </row>
    <row r="50" ht="91" customHeight="1" spans="1:8">
      <c r="A50" s="18">
        <v>47</v>
      </c>
      <c r="B50" s="24" t="s">
        <v>125</v>
      </c>
      <c r="C50" s="24" t="s">
        <v>124</v>
      </c>
      <c r="D50" s="18" t="s">
        <v>54</v>
      </c>
      <c r="E50" s="20">
        <v>5.11</v>
      </c>
      <c r="F50" s="25"/>
      <c r="G50" s="25"/>
      <c r="H50" s="20"/>
    </row>
    <row r="51" ht="91" customHeight="1" spans="1:8">
      <c r="A51" s="18">
        <v>48</v>
      </c>
      <c r="B51" s="24" t="s">
        <v>126</v>
      </c>
      <c r="C51" s="24" t="s">
        <v>127</v>
      </c>
      <c r="D51" s="18" t="s">
        <v>54</v>
      </c>
      <c r="E51" s="20">
        <v>3.418</v>
      </c>
      <c r="F51" s="25"/>
      <c r="G51" s="25"/>
      <c r="H51" s="20"/>
    </row>
    <row r="52" ht="86" customHeight="1" spans="1:8">
      <c r="A52" s="18">
        <v>49</v>
      </c>
      <c r="B52" s="24" t="s">
        <v>128</v>
      </c>
      <c r="C52" s="24" t="s">
        <v>129</v>
      </c>
      <c r="D52" s="18" t="s">
        <v>54</v>
      </c>
      <c r="E52" s="20">
        <v>2</v>
      </c>
      <c r="F52" s="25"/>
      <c r="G52" s="25"/>
      <c r="H52" s="20"/>
    </row>
    <row r="53" ht="92" customHeight="1" spans="1:8">
      <c r="A53" s="18">
        <v>50</v>
      </c>
      <c r="B53" s="24" t="s">
        <v>130</v>
      </c>
      <c r="C53" s="24" t="s">
        <v>131</v>
      </c>
      <c r="D53" s="18" t="s">
        <v>54</v>
      </c>
      <c r="E53" s="20">
        <v>1.585</v>
      </c>
      <c r="F53" s="25"/>
      <c r="G53" s="25"/>
      <c r="H53" s="20"/>
    </row>
    <row r="54" ht="92" customHeight="1" spans="1:8">
      <c r="A54" s="18">
        <v>51</v>
      </c>
      <c r="B54" s="24" t="s">
        <v>132</v>
      </c>
      <c r="C54" s="24" t="s">
        <v>133</v>
      </c>
      <c r="D54" s="18" t="s">
        <v>26</v>
      </c>
      <c r="E54" s="20">
        <v>158.55</v>
      </c>
      <c r="F54" s="25"/>
      <c r="G54" s="25"/>
      <c r="H54" s="20"/>
    </row>
    <row r="55" ht="28" customHeight="1" spans="1:8">
      <c r="A55" s="18">
        <v>52</v>
      </c>
      <c r="B55" s="24" t="s">
        <v>134</v>
      </c>
      <c r="C55" s="24" t="s">
        <v>135</v>
      </c>
      <c r="D55" s="18" t="s">
        <v>54</v>
      </c>
      <c r="E55" s="20">
        <v>0.082</v>
      </c>
      <c r="F55" s="25"/>
      <c r="G55" s="25"/>
      <c r="H55" s="20"/>
    </row>
    <row r="56" ht="28" customHeight="1" spans="1:8">
      <c r="A56" s="18">
        <v>53</v>
      </c>
      <c r="B56" s="24" t="s">
        <v>134</v>
      </c>
      <c r="C56" s="24" t="s">
        <v>136</v>
      </c>
      <c r="D56" s="18" t="s">
        <v>54</v>
      </c>
      <c r="E56" s="20">
        <v>0.051</v>
      </c>
      <c r="F56" s="25"/>
      <c r="G56" s="25"/>
      <c r="H56" s="20"/>
    </row>
    <row r="57" ht="28" customHeight="1" spans="1:8">
      <c r="A57" s="18">
        <v>54</v>
      </c>
      <c r="B57" s="24" t="s">
        <v>137</v>
      </c>
      <c r="C57" s="24" t="s">
        <v>138</v>
      </c>
      <c r="D57" s="18" t="s">
        <v>54</v>
      </c>
      <c r="E57" s="20">
        <v>0.15</v>
      </c>
      <c r="F57" s="25"/>
      <c r="G57" s="25"/>
      <c r="H57" s="20"/>
    </row>
    <row r="58" ht="28" customHeight="1" spans="1:8">
      <c r="A58" s="18">
        <v>55</v>
      </c>
      <c r="B58" s="24" t="s">
        <v>137</v>
      </c>
      <c r="C58" s="24" t="s">
        <v>139</v>
      </c>
      <c r="D58" s="18" t="s">
        <v>54</v>
      </c>
      <c r="E58" s="20">
        <v>0.05</v>
      </c>
      <c r="F58" s="25"/>
      <c r="G58" s="25"/>
      <c r="H58" s="20"/>
    </row>
    <row r="59" ht="24" customHeight="1" spans="1:8">
      <c r="A59" s="18">
        <v>56</v>
      </c>
      <c r="B59" s="24" t="s">
        <v>140</v>
      </c>
      <c r="C59" s="24"/>
      <c r="D59" s="18" t="s">
        <v>26</v>
      </c>
      <c r="E59" s="20">
        <v>519.5</v>
      </c>
      <c r="F59" s="25"/>
      <c r="G59" s="25"/>
      <c r="H59" s="20"/>
    </row>
    <row r="60" ht="24" customHeight="1" spans="1:8">
      <c r="A60" s="18">
        <v>57</v>
      </c>
      <c r="B60" s="24" t="s">
        <v>141</v>
      </c>
      <c r="C60" s="24"/>
      <c r="D60" s="18" t="s">
        <v>26</v>
      </c>
      <c r="E60" s="20">
        <v>44.9</v>
      </c>
      <c r="F60" s="25"/>
      <c r="G60" s="25"/>
      <c r="H60" s="20"/>
    </row>
    <row r="61" ht="24" customHeight="1" spans="1:8">
      <c r="A61" s="18">
        <v>58</v>
      </c>
      <c r="B61" s="24" t="s">
        <v>142</v>
      </c>
      <c r="C61" s="24"/>
      <c r="D61" s="18" t="s">
        <v>26</v>
      </c>
      <c r="E61" s="20">
        <v>542.83</v>
      </c>
      <c r="F61" s="25"/>
      <c r="G61" s="25"/>
      <c r="H61" s="20"/>
    </row>
    <row r="62" ht="24" customHeight="1" spans="1:8">
      <c r="A62" s="18">
        <v>59</v>
      </c>
      <c r="B62" s="24" t="s">
        <v>143</v>
      </c>
      <c r="C62" s="24"/>
      <c r="D62" s="18" t="s">
        <v>26</v>
      </c>
      <c r="E62" s="20">
        <v>15.71</v>
      </c>
      <c r="F62" s="25"/>
      <c r="G62" s="25"/>
      <c r="H62" s="20"/>
    </row>
    <row r="63" ht="24" customHeight="1" spans="1:8">
      <c r="A63" s="18">
        <v>60</v>
      </c>
      <c r="B63" s="24" t="s">
        <v>144</v>
      </c>
      <c r="C63" s="24"/>
      <c r="D63" s="18" t="s">
        <v>26</v>
      </c>
      <c r="E63" s="20">
        <v>2.41</v>
      </c>
      <c r="F63" s="25"/>
      <c r="G63" s="25"/>
      <c r="H63" s="20"/>
    </row>
    <row r="64" ht="24" customHeight="1" spans="1:8">
      <c r="A64" s="18">
        <v>61</v>
      </c>
      <c r="B64" s="24" t="s">
        <v>145</v>
      </c>
      <c r="C64" s="24"/>
      <c r="D64" s="18" t="s">
        <v>102</v>
      </c>
      <c r="E64" s="20">
        <v>542.83</v>
      </c>
      <c r="F64" s="25"/>
      <c r="G64" s="25"/>
      <c r="H64" s="20"/>
    </row>
    <row r="65" ht="24" customHeight="1" spans="1:8">
      <c r="A65" s="18" t="s">
        <v>146</v>
      </c>
      <c r="B65" s="18"/>
      <c r="C65" s="18"/>
      <c r="D65" s="18"/>
      <c r="E65" s="18"/>
      <c r="F65" s="18"/>
      <c r="G65" s="19">
        <f>SUM(G5:G64)</f>
        <v>0</v>
      </c>
      <c r="H65" s="20"/>
    </row>
  </sheetData>
  <mergeCells count="6">
    <mergeCell ref="A1:H1"/>
    <mergeCell ref="A2:H2"/>
    <mergeCell ref="A3:C3"/>
    <mergeCell ref="D3:F3"/>
    <mergeCell ref="G3:H3"/>
    <mergeCell ref="A65:F65"/>
  </mergeCells>
  <printOptions horizontalCentered="1"/>
  <pageMargins left="0.19975" right="0.19975" top="0.59375" bottom="0" header="0.59375" footer="0"/>
  <pageSetup paperSize="9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view="pageBreakPreview" zoomScaleNormal="100" workbookViewId="0">
      <selection activeCell="A29" sqref="$A29:$XFD33"/>
    </sheetView>
  </sheetViews>
  <sheetFormatPr defaultColWidth="9.14285714285714" defaultRowHeight="12" outlineLevelCol="7"/>
  <cols>
    <col min="1" max="1" width="5" customWidth="1"/>
    <col min="2" max="2" width="18.2857142857143" customWidth="1"/>
    <col min="3" max="3" width="30" customWidth="1"/>
    <col min="4" max="4" width="7.85714285714286" customWidth="1"/>
    <col min="5" max="5" width="7.71428571428571" customWidth="1"/>
    <col min="7" max="7" width="10"/>
    <col min="8" max="8" width="10.2857142857143" customWidth="1"/>
  </cols>
  <sheetData>
    <row r="1" ht="27" customHeight="1" spans="1:8">
      <c r="A1" s="1" t="s">
        <v>147</v>
      </c>
      <c r="B1" s="2"/>
      <c r="C1" s="2"/>
      <c r="D1" s="2"/>
      <c r="E1" s="2"/>
      <c r="F1" s="2"/>
      <c r="G1" s="2"/>
      <c r="H1" s="2"/>
    </row>
    <row r="2" ht="25.5" spans="1:8">
      <c r="A2" s="3" t="s">
        <v>0</v>
      </c>
      <c r="B2" s="3"/>
      <c r="C2" s="3"/>
      <c r="D2" s="3"/>
      <c r="E2" s="3"/>
      <c r="F2" s="3"/>
      <c r="G2" s="3"/>
      <c r="H2" s="3"/>
    </row>
    <row r="3" ht="25" customHeight="1" spans="1:8">
      <c r="A3" s="4" t="s">
        <v>148</v>
      </c>
      <c r="B3" s="4"/>
      <c r="C3" s="4"/>
      <c r="D3" s="4"/>
      <c r="E3" s="4"/>
      <c r="F3" s="4"/>
      <c r="G3" s="5"/>
      <c r="H3" s="5"/>
    </row>
    <row r="4" ht="29" customHeight="1" spans="1:8">
      <c r="A4" s="6" t="s">
        <v>17</v>
      </c>
      <c r="B4" s="6" t="s">
        <v>18</v>
      </c>
      <c r="C4" s="6" t="s">
        <v>19</v>
      </c>
      <c r="D4" s="6" t="s">
        <v>149</v>
      </c>
      <c r="E4" s="6" t="s">
        <v>21</v>
      </c>
      <c r="F4" s="6" t="s">
        <v>22</v>
      </c>
      <c r="G4" s="6" t="s">
        <v>23</v>
      </c>
      <c r="H4" s="6" t="s">
        <v>4</v>
      </c>
    </row>
    <row r="5" ht="41" customHeight="1" spans="1:8">
      <c r="A5" s="6">
        <v>1</v>
      </c>
      <c r="B5" s="7" t="s">
        <v>150</v>
      </c>
      <c r="C5" s="7" t="s">
        <v>151</v>
      </c>
      <c r="D5" s="6" t="s">
        <v>87</v>
      </c>
      <c r="E5" s="8">
        <v>45</v>
      </c>
      <c r="F5" s="9"/>
      <c r="G5" s="9"/>
      <c r="H5" s="8"/>
    </row>
    <row r="6" ht="42" customHeight="1" spans="1:8">
      <c r="A6" s="6">
        <v>2</v>
      </c>
      <c r="B6" s="7" t="s">
        <v>152</v>
      </c>
      <c r="C6" s="7" t="s">
        <v>153</v>
      </c>
      <c r="D6" s="6" t="s">
        <v>87</v>
      </c>
      <c r="E6" s="8">
        <v>10</v>
      </c>
      <c r="F6" s="9"/>
      <c r="G6" s="9"/>
      <c r="H6" s="8"/>
    </row>
    <row r="7" ht="42" customHeight="1" spans="1:8">
      <c r="A7" s="6">
        <v>3</v>
      </c>
      <c r="B7" s="7" t="s">
        <v>154</v>
      </c>
      <c r="C7" s="7" t="s">
        <v>155</v>
      </c>
      <c r="D7" s="6" t="s">
        <v>87</v>
      </c>
      <c r="E7" s="8">
        <v>18</v>
      </c>
      <c r="F7" s="9"/>
      <c r="G7" s="9"/>
      <c r="H7" s="8"/>
    </row>
    <row r="8" ht="36" customHeight="1" spans="1:8">
      <c r="A8" s="6">
        <v>4</v>
      </c>
      <c r="B8" s="7" t="s">
        <v>156</v>
      </c>
      <c r="C8" s="7" t="s">
        <v>157</v>
      </c>
      <c r="D8" s="6" t="s">
        <v>87</v>
      </c>
      <c r="E8" s="8">
        <v>1</v>
      </c>
      <c r="F8" s="9"/>
      <c r="G8" s="9"/>
      <c r="H8" s="8"/>
    </row>
    <row r="9" ht="43" customHeight="1" spans="1:8">
      <c r="A9" s="6">
        <v>5</v>
      </c>
      <c r="B9" s="7" t="s">
        <v>158</v>
      </c>
      <c r="C9" s="7" t="s">
        <v>159</v>
      </c>
      <c r="D9" s="6" t="s">
        <v>87</v>
      </c>
      <c r="E9" s="8">
        <v>8</v>
      </c>
      <c r="F9" s="9"/>
      <c r="G9" s="9"/>
      <c r="H9" s="8"/>
    </row>
    <row r="10" ht="33" customHeight="1" spans="1:8">
      <c r="A10" s="6">
        <v>6</v>
      </c>
      <c r="B10" s="7" t="s">
        <v>160</v>
      </c>
      <c r="C10" s="7" t="s">
        <v>161</v>
      </c>
      <c r="D10" s="6" t="s">
        <v>162</v>
      </c>
      <c r="E10" s="8">
        <v>82</v>
      </c>
      <c r="F10" s="9"/>
      <c r="G10" s="9"/>
      <c r="H10" s="8"/>
    </row>
    <row r="11" ht="33" customHeight="1" spans="1:8">
      <c r="A11" s="6">
        <v>7</v>
      </c>
      <c r="B11" s="7" t="s">
        <v>163</v>
      </c>
      <c r="C11" s="7" t="s">
        <v>164</v>
      </c>
      <c r="D11" s="6" t="s">
        <v>162</v>
      </c>
      <c r="E11" s="8">
        <v>22</v>
      </c>
      <c r="F11" s="9"/>
      <c r="G11" s="9"/>
      <c r="H11" s="8"/>
    </row>
    <row r="12" ht="30" customHeight="1" spans="1:8">
      <c r="A12" s="6">
        <v>8</v>
      </c>
      <c r="B12" s="7" t="s">
        <v>165</v>
      </c>
      <c r="C12" s="7" t="s">
        <v>166</v>
      </c>
      <c r="D12" s="6" t="s">
        <v>48</v>
      </c>
      <c r="E12" s="8">
        <v>51.65</v>
      </c>
      <c r="F12" s="9"/>
      <c r="G12" s="9"/>
      <c r="H12" s="8"/>
    </row>
    <row r="13" ht="28" customHeight="1" spans="1:8">
      <c r="A13" s="6">
        <v>9</v>
      </c>
      <c r="B13" s="7" t="s">
        <v>167</v>
      </c>
      <c r="C13" s="7" t="s">
        <v>168</v>
      </c>
      <c r="D13" s="6" t="s">
        <v>26</v>
      </c>
      <c r="E13" s="8">
        <v>57.76</v>
      </c>
      <c r="F13" s="9"/>
      <c r="G13" s="9"/>
      <c r="H13" s="8"/>
    </row>
    <row r="14" ht="30" customHeight="1" spans="1:8">
      <c r="A14" s="6">
        <v>10</v>
      </c>
      <c r="B14" s="7" t="s">
        <v>169</v>
      </c>
      <c r="C14" s="7" t="s">
        <v>170</v>
      </c>
      <c r="D14" s="6" t="s">
        <v>48</v>
      </c>
      <c r="E14" s="8">
        <v>28.26</v>
      </c>
      <c r="F14" s="9"/>
      <c r="G14" s="9"/>
      <c r="H14" s="8"/>
    </row>
    <row r="15" ht="55" customHeight="1" spans="1:8">
      <c r="A15" s="6">
        <v>11</v>
      </c>
      <c r="B15" s="7" t="s">
        <v>171</v>
      </c>
      <c r="C15" s="7" t="s">
        <v>172</v>
      </c>
      <c r="D15" s="6" t="s">
        <v>173</v>
      </c>
      <c r="E15" s="8">
        <v>1</v>
      </c>
      <c r="F15" s="9"/>
      <c r="G15" s="9"/>
      <c r="H15" s="8"/>
    </row>
    <row r="16" ht="52" customHeight="1" spans="1:8">
      <c r="A16" s="6">
        <v>12</v>
      </c>
      <c r="B16" s="7" t="s">
        <v>174</v>
      </c>
      <c r="C16" s="7" t="s">
        <v>172</v>
      </c>
      <c r="D16" s="6" t="s">
        <v>173</v>
      </c>
      <c r="E16" s="8">
        <v>2</v>
      </c>
      <c r="F16" s="9"/>
      <c r="G16" s="9"/>
      <c r="H16" s="8"/>
    </row>
    <row r="17" ht="58" customHeight="1" spans="1:8">
      <c r="A17" s="6">
        <v>13</v>
      </c>
      <c r="B17" s="7" t="s">
        <v>175</v>
      </c>
      <c r="C17" s="7" t="s">
        <v>176</v>
      </c>
      <c r="D17" s="6" t="s">
        <v>48</v>
      </c>
      <c r="E17" s="8">
        <v>160</v>
      </c>
      <c r="F17" s="9"/>
      <c r="G17" s="9"/>
      <c r="H17" s="6" t="s">
        <v>177</v>
      </c>
    </row>
    <row r="18" ht="33" customHeight="1" spans="1:8">
      <c r="A18" s="6">
        <v>14</v>
      </c>
      <c r="B18" s="7" t="s">
        <v>178</v>
      </c>
      <c r="C18" s="7" t="s">
        <v>179</v>
      </c>
      <c r="D18" s="6" t="s">
        <v>87</v>
      </c>
      <c r="E18" s="8">
        <v>10</v>
      </c>
      <c r="F18" s="9"/>
      <c r="G18" s="9"/>
      <c r="H18" s="8"/>
    </row>
    <row r="19" ht="39" customHeight="1" spans="1:8">
      <c r="A19" s="6">
        <v>15</v>
      </c>
      <c r="B19" s="7" t="s">
        <v>180</v>
      </c>
      <c r="C19" s="7" t="s">
        <v>181</v>
      </c>
      <c r="D19" s="6" t="s">
        <v>26</v>
      </c>
      <c r="E19" s="8">
        <v>542.83</v>
      </c>
      <c r="F19" s="9"/>
      <c r="G19" s="9"/>
      <c r="H19" s="8"/>
    </row>
    <row r="20" ht="39" customHeight="1" spans="1:8">
      <c r="A20" s="6">
        <v>16</v>
      </c>
      <c r="B20" s="7" t="s">
        <v>182</v>
      </c>
      <c r="C20" s="7"/>
      <c r="D20" s="6" t="s">
        <v>26</v>
      </c>
      <c r="E20" s="8">
        <v>542.83</v>
      </c>
      <c r="F20" s="9"/>
      <c r="G20" s="9"/>
      <c r="H20" s="8"/>
    </row>
    <row r="21" ht="39" customHeight="1" spans="1:8">
      <c r="A21" s="6">
        <v>17</v>
      </c>
      <c r="B21" s="7" t="s">
        <v>183</v>
      </c>
      <c r="C21" s="7" t="s">
        <v>184</v>
      </c>
      <c r="D21" s="6" t="s">
        <v>162</v>
      </c>
      <c r="E21" s="8">
        <v>1</v>
      </c>
      <c r="F21" s="9"/>
      <c r="G21" s="9"/>
      <c r="H21" s="8"/>
    </row>
    <row r="22" ht="80" customHeight="1" spans="1:8">
      <c r="A22" s="10">
        <v>18</v>
      </c>
      <c r="B22" s="11" t="s">
        <v>185</v>
      </c>
      <c r="C22" s="12" t="s">
        <v>186</v>
      </c>
      <c r="D22" s="6" t="s">
        <v>162</v>
      </c>
      <c r="E22" s="13">
        <v>1</v>
      </c>
      <c r="F22" s="13"/>
      <c r="G22" s="9"/>
      <c r="H22" s="14" t="s">
        <v>187</v>
      </c>
    </row>
    <row r="23" ht="54" customHeight="1" spans="1:8">
      <c r="A23" s="10">
        <v>19</v>
      </c>
      <c r="B23" s="7" t="s">
        <v>188</v>
      </c>
      <c r="C23" s="13" t="s">
        <v>189</v>
      </c>
      <c r="D23" s="6" t="s">
        <v>102</v>
      </c>
      <c r="E23" s="13">
        <v>1</v>
      </c>
      <c r="F23" s="13"/>
      <c r="G23" s="9"/>
      <c r="H23" s="14" t="s">
        <v>190</v>
      </c>
    </row>
    <row r="24" ht="54" customHeight="1" spans="1:8">
      <c r="A24" s="6">
        <v>19</v>
      </c>
      <c r="B24" s="7" t="s">
        <v>191</v>
      </c>
      <c r="C24" s="7" t="s">
        <v>192</v>
      </c>
      <c r="D24" s="6" t="s">
        <v>173</v>
      </c>
      <c r="E24" s="8">
        <v>1</v>
      </c>
      <c r="F24" s="9"/>
      <c r="G24" s="9"/>
      <c r="H24" s="7" t="s">
        <v>193</v>
      </c>
    </row>
    <row r="25" ht="51" customHeight="1" spans="1:8">
      <c r="A25" s="10">
        <v>20</v>
      </c>
      <c r="B25" s="7" t="s">
        <v>194</v>
      </c>
      <c r="C25" s="7" t="s">
        <v>195</v>
      </c>
      <c r="D25" s="6" t="s">
        <v>173</v>
      </c>
      <c r="E25" s="8">
        <v>4</v>
      </c>
      <c r="F25" s="9"/>
      <c r="G25" s="9"/>
      <c r="H25" s="7" t="s">
        <v>196</v>
      </c>
    </row>
    <row r="26" ht="54" customHeight="1" spans="1:8">
      <c r="A26" s="6">
        <v>21</v>
      </c>
      <c r="B26" s="7" t="s">
        <v>197</v>
      </c>
      <c r="C26" s="7" t="s">
        <v>198</v>
      </c>
      <c r="D26" s="6" t="s">
        <v>26</v>
      </c>
      <c r="E26" s="8">
        <v>81.58</v>
      </c>
      <c r="F26" s="9"/>
      <c r="G26" s="9"/>
      <c r="H26" s="8"/>
    </row>
    <row r="27" ht="56" customHeight="1" spans="1:8">
      <c r="A27" s="10">
        <v>22</v>
      </c>
      <c r="B27" s="7" t="s">
        <v>197</v>
      </c>
      <c r="C27" s="7" t="s">
        <v>199</v>
      </c>
      <c r="D27" s="6" t="s">
        <v>26</v>
      </c>
      <c r="E27" s="15">
        <v>103</v>
      </c>
      <c r="F27" s="9"/>
      <c r="G27" s="9"/>
      <c r="H27" s="8"/>
    </row>
    <row r="28" ht="57" customHeight="1" spans="1:8">
      <c r="A28" s="6">
        <v>23</v>
      </c>
      <c r="B28" s="7" t="s">
        <v>197</v>
      </c>
      <c r="C28" s="7" t="s">
        <v>200</v>
      </c>
      <c r="D28" s="6" t="s">
        <v>26</v>
      </c>
      <c r="E28" s="15">
        <v>26.11</v>
      </c>
      <c r="F28" s="9"/>
      <c r="G28" s="9"/>
      <c r="H28" s="8"/>
    </row>
    <row r="29" ht="28" customHeight="1" spans="1:8">
      <c r="A29" s="10">
        <v>24</v>
      </c>
      <c r="B29" s="7" t="s">
        <v>201</v>
      </c>
      <c r="C29" s="7" t="s">
        <v>202</v>
      </c>
      <c r="D29" s="6" t="s">
        <v>87</v>
      </c>
      <c r="E29" s="8">
        <v>1</v>
      </c>
      <c r="F29" s="9"/>
      <c r="G29" s="9"/>
      <c r="H29" s="8"/>
    </row>
    <row r="30" ht="28" customHeight="1" spans="1:8">
      <c r="A30" s="6">
        <v>25</v>
      </c>
      <c r="B30" s="7" t="s">
        <v>203</v>
      </c>
      <c r="C30" s="7" t="s">
        <v>204</v>
      </c>
      <c r="D30" s="6" t="s">
        <v>87</v>
      </c>
      <c r="E30" s="8">
        <v>8</v>
      </c>
      <c r="F30" s="9"/>
      <c r="G30" s="9"/>
      <c r="H30" s="8"/>
    </row>
    <row r="31" ht="28" customHeight="1" spans="1:8">
      <c r="A31" s="10">
        <v>26</v>
      </c>
      <c r="B31" s="7" t="s">
        <v>203</v>
      </c>
      <c r="C31" s="7" t="s">
        <v>205</v>
      </c>
      <c r="D31" s="6" t="s">
        <v>87</v>
      </c>
      <c r="E31" s="8">
        <v>3</v>
      </c>
      <c r="F31" s="9"/>
      <c r="G31" s="9"/>
      <c r="H31" s="8"/>
    </row>
    <row r="32" ht="28" customHeight="1" spans="1:8">
      <c r="A32" s="6">
        <v>27</v>
      </c>
      <c r="B32" s="7" t="s">
        <v>206</v>
      </c>
      <c r="C32" s="7" t="s">
        <v>207</v>
      </c>
      <c r="D32" s="6" t="s">
        <v>87</v>
      </c>
      <c r="E32" s="8">
        <v>4</v>
      </c>
      <c r="F32" s="9"/>
      <c r="G32" s="9"/>
      <c r="H32" s="8"/>
    </row>
    <row r="33" ht="28" customHeight="1" spans="1:8">
      <c r="A33" s="10">
        <v>28</v>
      </c>
      <c r="B33" s="7" t="s">
        <v>208</v>
      </c>
      <c r="C33" s="7" t="s">
        <v>209</v>
      </c>
      <c r="D33" s="6" t="s">
        <v>87</v>
      </c>
      <c r="E33" s="8">
        <v>8</v>
      </c>
      <c r="F33" s="9"/>
      <c r="G33" s="9"/>
      <c r="H33" s="8"/>
    </row>
    <row r="34" ht="28" customHeight="1" spans="1:8">
      <c r="A34" s="6">
        <v>29</v>
      </c>
      <c r="B34" s="7" t="s">
        <v>208</v>
      </c>
      <c r="C34" s="7" t="s">
        <v>210</v>
      </c>
      <c r="D34" s="6" t="s">
        <v>87</v>
      </c>
      <c r="E34" s="8">
        <v>1</v>
      </c>
      <c r="F34" s="9"/>
      <c r="G34" s="9"/>
      <c r="H34" s="8"/>
    </row>
    <row r="35" ht="56" customHeight="1" spans="1:8">
      <c r="A35" s="10">
        <v>30</v>
      </c>
      <c r="B35" s="7" t="s">
        <v>211</v>
      </c>
      <c r="C35" s="7" t="s">
        <v>212</v>
      </c>
      <c r="D35" s="6" t="s">
        <v>26</v>
      </c>
      <c r="E35" s="8">
        <v>39.43</v>
      </c>
      <c r="F35" s="9"/>
      <c r="G35" s="9"/>
      <c r="H35" s="8"/>
    </row>
    <row r="36" ht="57" customHeight="1" spans="1:8">
      <c r="A36" s="6">
        <v>31</v>
      </c>
      <c r="B36" s="7" t="s">
        <v>211</v>
      </c>
      <c r="C36" s="7" t="s">
        <v>213</v>
      </c>
      <c r="D36" s="6" t="s">
        <v>26</v>
      </c>
      <c r="E36" s="8">
        <v>44.68</v>
      </c>
      <c r="F36" s="9"/>
      <c r="G36" s="9"/>
      <c r="H36" s="8"/>
    </row>
    <row r="37" ht="28" customHeight="1" spans="1:8">
      <c r="A37" s="10">
        <v>32</v>
      </c>
      <c r="B37" s="7" t="s">
        <v>214</v>
      </c>
      <c r="C37" s="7" t="s">
        <v>215</v>
      </c>
      <c r="D37" s="6" t="s">
        <v>87</v>
      </c>
      <c r="E37" s="8">
        <v>1</v>
      </c>
      <c r="F37" s="9"/>
      <c r="G37" s="9"/>
      <c r="H37" s="8"/>
    </row>
    <row r="38" ht="28" customHeight="1" spans="1:8">
      <c r="A38" s="6">
        <v>33</v>
      </c>
      <c r="B38" s="7" t="s">
        <v>214</v>
      </c>
      <c r="C38" s="7" t="s">
        <v>216</v>
      </c>
      <c r="D38" s="6" t="s">
        <v>87</v>
      </c>
      <c r="E38" s="8">
        <v>3</v>
      </c>
      <c r="F38" s="9"/>
      <c r="G38" s="9"/>
      <c r="H38" s="8"/>
    </row>
    <row r="39" ht="43" customHeight="1" spans="1:8">
      <c r="A39" s="10">
        <v>34</v>
      </c>
      <c r="B39" s="7" t="s">
        <v>217</v>
      </c>
      <c r="C39" s="7" t="s">
        <v>218</v>
      </c>
      <c r="D39" s="6" t="s">
        <v>87</v>
      </c>
      <c r="E39" s="8">
        <v>2</v>
      </c>
      <c r="F39" s="9"/>
      <c r="G39" s="9"/>
      <c r="H39" s="8"/>
    </row>
    <row r="40" ht="43" customHeight="1" spans="1:8">
      <c r="A40" s="6">
        <v>35</v>
      </c>
      <c r="B40" s="7" t="s">
        <v>217</v>
      </c>
      <c r="C40" s="7" t="s">
        <v>219</v>
      </c>
      <c r="D40" s="6" t="s">
        <v>87</v>
      </c>
      <c r="E40" s="8">
        <v>2</v>
      </c>
      <c r="F40" s="9"/>
      <c r="G40" s="9"/>
      <c r="H40" s="8"/>
    </row>
    <row r="41" ht="28" customHeight="1" spans="1:8">
      <c r="A41" s="10">
        <v>36</v>
      </c>
      <c r="B41" s="7" t="s">
        <v>220</v>
      </c>
      <c r="C41" s="7" t="s">
        <v>221</v>
      </c>
      <c r="D41" s="6" t="s">
        <v>48</v>
      </c>
      <c r="E41" s="8">
        <v>35.03</v>
      </c>
      <c r="F41" s="9"/>
      <c r="G41" s="9"/>
      <c r="H41" s="8"/>
    </row>
    <row r="42" ht="28" customHeight="1" spans="1:8">
      <c r="A42" s="6">
        <v>37</v>
      </c>
      <c r="B42" s="7" t="s">
        <v>222</v>
      </c>
      <c r="C42" s="7" t="s">
        <v>223</v>
      </c>
      <c r="D42" s="6" t="s">
        <v>48</v>
      </c>
      <c r="E42" s="8">
        <v>27.76</v>
      </c>
      <c r="F42" s="9"/>
      <c r="G42" s="9"/>
      <c r="H42" s="8"/>
    </row>
    <row r="43" ht="28" customHeight="1" spans="1:8">
      <c r="A43" s="10">
        <v>38</v>
      </c>
      <c r="B43" s="7" t="s">
        <v>224</v>
      </c>
      <c r="C43" s="7" t="s">
        <v>225</v>
      </c>
      <c r="D43" s="6" t="s">
        <v>48</v>
      </c>
      <c r="E43" s="8">
        <v>59.45</v>
      </c>
      <c r="F43" s="9"/>
      <c r="G43" s="9"/>
      <c r="H43" s="8"/>
    </row>
    <row r="44" ht="28" customHeight="1" spans="1:8">
      <c r="A44" s="6">
        <v>39</v>
      </c>
      <c r="B44" s="7" t="s">
        <v>226</v>
      </c>
      <c r="C44" s="7" t="s">
        <v>227</v>
      </c>
      <c r="D44" s="6" t="s">
        <v>48</v>
      </c>
      <c r="E44" s="8">
        <v>7.37</v>
      </c>
      <c r="F44" s="9"/>
      <c r="G44" s="9"/>
      <c r="H44" s="8"/>
    </row>
    <row r="45" ht="28" customHeight="1" spans="1:8">
      <c r="A45" s="10">
        <v>40</v>
      </c>
      <c r="B45" s="7" t="s">
        <v>228</v>
      </c>
      <c r="C45" s="7" t="s">
        <v>229</v>
      </c>
      <c r="D45" s="6" t="s">
        <v>48</v>
      </c>
      <c r="E45" s="8">
        <v>7.09</v>
      </c>
      <c r="F45" s="9"/>
      <c r="G45" s="9"/>
      <c r="H45" s="8"/>
    </row>
    <row r="46" ht="28" customHeight="1" spans="1:8">
      <c r="A46" s="6">
        <v>41</v>
      </c>
      <c r="B46" s="7" t="s">
        <v>230</v>
      </c>
      <c r="C46" s="7" t="s">
        <v>231</v>
      </c>
      <c r="D46" s="6" t="s">
        <v>48</v>
      </c>
      <c r="E46" s="8">
        <v>7.63</v>
      </c>
      <c r="F46" s="9"/>
      <c r="G46" s="9"/>
      <c r="H46" s="8"/>
    </row>
    <row r="47" ht="28" customHeight="1" spans="1:8">
      <c r="A47" s="10">
        <v>42</v>
      </c>
      <c r="B47" s="7" t="s">
        <v>232</v>
      </c>
      <c r="C47" s="7" t="s">
        <v>233</v>
      </c>
      <c r="D47" s="6" t="s">
        <v>48</v>
      </c>
      <c r="E47" s="8">
        <v>8.86</v>
      </c>
      <c r="F47" s="9"/>
      <c r="G47" s="9"/>
      <c r="H47" s="8"/>
    </row>
    <row r="48" ht="28" customHeight="1" spans="1:8">
      <c r="A48" s="6">
        <v>43</v>
      </c>
      <c r="B48" s="7" t="s">
        <v>234</v>
      </c>
      <c r="C48" s="7" t="s">
        <v>225</v>
      </c>
      <c r="D48" s="6" t="s">
        <v>48</v>
      </c>
      <c r="E48" s="8">
        <v>30.75</v>
      </c>
      <c r="F48" s="9"/>
      <c r="G48" s="9"/>
      <c r="H48" s="8"/>
    </row>
    <row r="49" ht="28" customHeight="1" spans="1:8">
      <c r="A49" s="10">
        <v>44</v>
      </c>
      <c r="B49" s="7" t="s">
        <v>235</v>
      </c>
      <c r="C49" s="7" t="s">
        <v>229</v>
      </c>
      <c r="D49" s="6" t="s">
        <v>48</v>
      </c>
      <c r="E49" s="8">
        <v>14.73</v>
      </c>
      <c r="F49" s="9"/>
      <c r="G49" s="9"/>
      <c r="H49" s="8"/>
    </row>
    <row r="50" ht="28" customHeight="1" spans="1:8">
      <c r="A50" s="6">
        <v>45</v>
      </c>
      <c r="B50" s="7" t="s">
        <v>236</v>
      </c>
      <c r="C50" s="7" t="s">
        <v>231</v>
      </c>
      <c r="D50" s="6" t="s">
        <v>48</v>
      </c>
      <c r="E50" s="8">
        <v>21.77</v>
      </c>
      <c r="F50" s="9"/>
      <c r="G50" s="9"/>
      <c r="H50" s="8"/>
    </row>
    <row r="51" ht="40" customHeight="1" spans="1:8">
      <c r="A51" s="10">
        <v>46</v>
      </c>
      <c r="B51" s="7" t="s">
        <v>237</v>
      </c>
      <c r="C51" s="7" t="s">
        <v>238</v>
      </c>
      <c r="D51" s="6" t="s">
        <v>43</v>
      </c>
      <c r="E51" s="8">
        <v>0.16</v>
      </c>
      <c r="F51" s="9"/>
      <c r="G51" s="9"/>
      <c r="H51" s="8"/>
    </row>
    <row r="52" ht="45" customHeight="1" spans="1:8">
      <c r="A52" s="6">
        <v>47</v>
      </c>
      <c r="B52" s="7" t="s">
        <v>237</v>
      </c>
      <c r="C52" s="7" t="s">
        <v>239</v>
      </c>
      <c r="D52" s="6" t="s">
        <v>43</v>
      </c>
      <c r="E52" s="8">
        <v>0.23</v>
      </c>
      <c r="F52" s="9"/>
      <c r="G52" s="9"/>
      <c r="H52" s="8"/>
    </row>
    <row r="53" ht="39" customHeight="1" spans="1:8">
      <c r="A53" s="10">
        <v>48</v>
      </c>
      <c r="B53" s="7" t="s">
        <v>237</v>
      </c>
      <c r="C53" s="7" t="s">
        <v>240</v>
      </c>
      <c r="D53" s="6" t="s">
        <v>43</v>
      </c>
      <c r="E53" s="8">
        <v>5.25</v>
      </c>
      <c r="F53" s="9"/>
      <c r="G53" s="9"/>
      <c r="H53" s="8"/>
    </row>
    <row r="54" ht="27" customHeight="1" spans="1:8">
      <c r="A54" s="6">
        <v>49</v>
      </c>
      <c r="B54" s="7" t="s">
        <v>241</v>
      </c>
      <c r="C54" s="7" t="s">
        <v>242</v>
      </c>
      <c r="D54" s="6" t="s">
        <v>87</v>
      </c>
      <c r="E54" s="8">
        <v>26</v>
      </c>
      <c r="F54" s="9"/>
      <c r="G54" s="9"/>
      <c r="H54" s="8"/>
    </row>
    <row r="55" ht="27" customHeight="1" spans="1:8">
      <c r="A55" s="10">
        <v>50</v>
      </c>
      <c r="B55" s="7" t="s">
        <v>243</v>
      </c>
      <c r="C55" s="7" t="s">
        <v>244</v>
      </c>
      <c r="D55" s="6" t="s">
        <v>87</v>
      </c>
      <c r="E55" s="8">
        <v>13</v>
      </c>
      <c r="F55" s="9"/>
      <c r="G55" s="9"/>
      <c r="H55" s="8"/>
    </row>
    <row r="56" ht="27" customHeight="1" spans="1:8">
      <c r="A56" s="6">
        <v>51</v>
      </c>
      <c r="B56" s="7" t="s">
        <v>245</v>
      </c>
      <c r="C56" s="7" t="s">
        <v>225</v>
      </c>
      <c r="D56" s="6" t="s">
        <v>87</v>
      </c>
      <c r="E56" s="8">
        <v>26</v>
      </c>
      <c r="F56" s="9"/>
      <c r="G56" s="9"/>
      <c r="H56" s="8"/>
    </row>
    <row r="57" ht="24" customHeight="1" spans="1:8">
      <c r="A57" s="10">
        <v>52</v>
      </c>
      <c r="B57" s="7" t="s">
        <v>246</v>
      </c>
      <c r="C57" s="7"/>
      <c r="D57" s="6" t="s">
        <v>173</v>
      </c>
      <c r="E57" s="8">
        <v>13</v>
      </c>
      <c r="F57" s="9"/>
      <c r="G57" s="9"/>
      <c r="H57" s="8"/>
    </row>
    <row r="58" ht="24" customHeight="1" spans="1:8">
      <c r="A58" s="6">
        <v>53</v>
      </c>
      <c r="B58" s="7" t="s">
        <v>247</v>
      </c>
      <c r="C58" s="7"/>
      <c r="D58" s="6" t="s">
        <v>248</v>
      </c>
      <c r="E58" s="8">
        <v>42.26</v>
      </c>
      <c r="F58" s="9"/>
      <c r="G58" s="9"/>
      <c r="H58" s="8"/>
    </row>
    <row r="59" ht="24" customHeight="1" spans="1:8">
      <c r="A59" s="10">
        <v>54</v>
      </c>
      <c r="B59" s="7" t="s">
        <v>249</v>
      </c>
      <c r="C59" s="7"/>
      <c r="D59" s="6" t="s">
        <v>26</v>
      </c>
      <c r="E59" s="8">
        <v>17.33</v>
      </c>
      <c r="F59" s="9"/>
      <c r="G59" s="9"/>
      <c r="H59" s="8"/>
    </row>
    <row r="60" ht="24" customHeight="1" spans="1:8">
      <c r="A60" s="6">
        <v>55</v>
      </c>
      <c r="B60" s="7" t="s">
        <v>250</v>
      </c>
      <c r="C60" s="7"/>
      <c r="D60" s="6" t="s">
        <v>26</v>
      </c>
      <c r="E60" s="8">
        <v>2.45</v>
      </c>
      <c r="F60" s="9"/>
      <c r="G60" s="9"/>
      <c r="H60" s="8"/>
    </row>
    <row r="61" ht="54" customHeight="1" spans="1:8">
      <c r="A61" s="10">
        <v>56</v>
      </c>
      <c r="B61" s="7" t="s">
        <v>251</v>
      </c>
      <c r="C61" s="7" t="s">
        <v>252</v>
      </c>
      <c r="D61" s="6" t="s">
        <v>26</v>
      </c>
      <c r="E61" s="8">
        <v>22.22</v>
      </c>
      <c r="F61" s="9"/>
      <c r="G61" s="9"/>
      <c r="H61" s="8"/>
    </row>
    <row r="62" ht="28" customHeight="1" spans="1:8">
      <c r="A62" s="6">
        <v>57</v>
      </c>
      <c r="B62" s="7" t="s">
        <v>253</v>
      </c>
      <c r="C62" s="7" t="s">
        <v>254</v>
      </c>
      <c r="D62" s="6" t="s">
        <v>87</v>
      </c>
      <c r="E62" s="8">
        <v>1</v>
      </c>
      <c r="F62" s="9"/>
      <c r="G62" s="9"/>
      <c r="H62" s="8"/>
    </row>
    <row r="63" ht="28" customHeight="1" spans="1:8">
      <c r="A63" s="10">
        <v>58</v>
      </c>
      <c r="B63" s="7" t="s">
        <v>253</v>
      </c>
      <c r="C63" s="7" t="s">
        <v>255</v>
      </c>
      <c r="D63" s="6" t="s">
        <v>87</v>
      </c>
      <c r="E63" s="8">
        <v>2</v>
      </c>
      <c r="F63" s="9"/>
      <c r="G63" s="9"/>
      <c r="H63" s="8"/>
    </row>
    <row r="64" ht="28" customHeight="1" spans="1:8">
      <c r="A64" s="6">
        <v>59</v>
      </c>
      <c r="B64" s="11" t="s">
        <v>201</v>
      </c>
      <c r="C64" s="12" t="s">
        <v>256</v>
      </c>
      <c r="D64" s="6" t="s">
        <v>87</v>
      </c>
      <c r="E64" s="15">
        <v>1</v>
      </c>
      <c r="F64" s="9"/>
      <c r="G64" s="9"/>
      <c r="H64" s="8"/>
    </row>
    <row r="65" ht="28" customHeight="1" spans="1:8">
      <c r="A65" s="10">
        <v>60</v>
      </c>
      <c r="B65" s="11" t="s">
        <v>201</v>
      </c>
      <c r="C65" s="12" t="s">
        <v>257</v>
      </c>
      <c r="D65" s="6" t="s">
        <v>87</v>
      </c>
      <c r="E65" s="15">
        <v>5</v>
      </c>
      <c r="F65" s="9"/>
      <c r="G65" s="9"/>
      <c r="H65" s="8"/>
    </row>
    <row r="66" ht="28" customHeight="1" spans="1:8">
      <c r="A66" s="6">
        <v>61</v>
      </c>
      <c r="B66" s="11" t="s">
        <v>201</v>
      </c>
      <c r="C66" s="12" t="s">
        <v>205</v>
      </c>
      <c r="D66" s="6" t="s">
        <v>87</v>
      </c>
      <c r="E66" s="15">
        <v>3</v>
      </c>
      <c r="F66" s="9"/>
      <c r="G66" s="9"/>
      <c r="H66" s="8"/>
    </row>
    <row r="67" ht="24" customHeight="1" spans="1:8">
      <c r="A67" s="10">
        <v>62</v>
      </c>
      <c r="B67" s="7" t="s">
        <v>258</v>
      </c>
      <c r="C67" s="7"/>
      <c r="D67" s="6" t="s">
        <v>26</v>
      </c>
      <c r="E67" s="8">
        <v>542.83</v>
      </c>
      <c r="F67" s="9"/>
      <c r="G67" s="9"/>
      <c r="H67" s="8"/>
    </row>
    <row r="68" ht="24" customHeight="1" spans="1:8">
      <c r="A68" s="6">
        <v>63</v>
      </c>
      <c r="B68" s="7" t="s">
        <v>259</v>
      </c>
      <c r="C68" s="7"/>
      <c r="D68" s="6" t="s">
        <v>102</v>
      </c>
      <c r="E68" s="8">
        <v>1</v>
      </c>
      <c r="F68" s="9"/>
      <c r="G68" s="9"/>
      <c r="H68" s="8"/>
    </row>
    <row r="69" ht="24" customHeight="1" spans="1:8">
      <c r="A69" s="6">
        <v>64</v>
      </c>
      <c r="B69" s="7" t="s">
        <v>260</v>
      </c>
      <c r="C69" s="7" t="s">
        <v>261</v>
      </c>
      <c r="D69" s="6" t="s">
        <v>102</v>
      </c>
      <c r="E69" s="8">
        <v>1</v>
      </c>
      <c r="F69" s="16"/>
      <c r="G69" s="16"/>
      <c r="H69" s="17"/>
    </row>
    <row r="70" ht="24" customHeight="1" spans="1:8">
      <c r="A70" s="18" t="s">
        <v>262</v>
      </c>
      <c r="B70" s="18"/>
      <c r="C70" s="18"/>
      <c r="D70" s="18"/>
      <c r="E70" s="18"/>
      <c r="F70" s="18"/>
      <c r="G70" s="19">
        <f>SUM(G10:G69)</f>
        <v>0</v>
      </c>
      <c r="H70" s="20"/>
    </row>
  </sheetData>
  <mergeCells count="6">
    <mergeCell ref="A1:H1"/>
    <mergeCell ref="A2:H2"/>
    <mergeCell ref="A3:C3"/>
    <mergeCell ref="D3:F3"/>
    <mergeCell ref="G3:H3"/>
    <mergeCell ref="A70:F70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拆除</vt:lpstr>
      <vt:lpstr>建筑和装饰</vt:lpstr>
      <vt:lpstr>安装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兔兜兜</cp:lastModifiedBy>
  <dcterms:created xsi:type="dcterms:W3CDTF">2023-05-08T09:13:00Z</dcterms:created>
  <dcterms:modified xsi:type="dcterms:W3CDTF">2024-01-26T08:02:00Z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B3D0A13660F34196BE1718781ED29F2E_13</vt:lpwstr>
  </property>
  <property fmtid="{D5CDD505-2E9C-101B-9397-08002B2CF9AE}" pid="3" name="KSOProductBuildVer">
    <vt:lpwstr>2052-12.1.0.16120</vt:lpwstr>
  </property>
</Properties>
</file>