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899" activeTab="14"/>
  </bookViews>
  <sheets>
    <sheet name="清-表3 单位工程招标控制价汇总表【储能工程】" sheetId="17" r:id="rId1"/>
    <sheet name="清-表4 分部分项工程和单价措施项目清单与计价表【储能工程】" sheetId="18" r:id="rId2"/>
    <sheet name="清-表5 总价措施项目清单与计价表【储能工程】" sheetId="19" r:id="rId3"/>
    <sheet name="清-表7 规费、税金项目计价表【储能工程】" sheetId="20" r:id="rId4"/>
    <sheet name="清-表3 单位工程招标控制价汇总表【光伏工程】" sheetId="21" r:id="rId5"/>
    <sheet name="清-表4 分部分项工程和单价措施项目清单与计价表【光伏工程】" sheetId="22" r:id="rId6"/>
    <sheet name="清-表5 总价措施项目清单与计价表【光伏工程】" sheetId="23" r:id="rId7"/>
    <sheet name="清-表7 规费、税金项目计价表【光伏工程】" sheetId="24" r:id="rId8"/>
    <sheet name="清-表3 单位工程招标控制价汇总表【中海油服】" sheetId="45" r:id="rId9"/>
    <sheet name="清-表4 分部分项工程和单价措施项目清单与计价表【中海油服】" sheetId="46" r:id="rId10"/>
    <sheet name="清-表5 总价措施项目清单与计价表【中海油服】" sheetId="47" r:id="rId11"/>
    <sheet name="清-表7 规费、税金项目计价表【中海油服】" sheetId="48" r:id="rId12"/>
    <sheet name="清-表3 单位工程招标控制价汇总表【海油发展】_1" sheetId="49" r:id="rId13"/>
    <sheet name="清-表4 分部分项工程和单价措施项目清单与计价表【海油发展_1" sheetId="50" r:id="rId14"/>
    <sheet name="清-表5 总价措施项目清单与计价表【海油发展】_1" sheetId="51" r:id="rId15"/>
    <sheet name="清-表7 规费、税金项目计价表【海油发展】_1" sheetId="52" r:id="rId16"/>
  </sheets>
  <definedNames>
    <definedName name="\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<sst xmlns="http://schemas.openxmlformats.org/spreadsheetml/2006/main" count="1077" uniqueCount="326">
  <si>
    <t>（清-表3）</t>
  </si>
  <si>
    <t>单位工程招标控制价汇总表</t>
  </si>
  <si>
    <t>工程名称：储能工程</t>
  </si>
  <si>
    <t>标段：中海油澄迈基地多能互补分布式能源站项目(一阶段)</t>
  </si>
  <si>
    <t>第 1 页  共 1 页</t>
  </si>
  <si>
    <t>序号</t>
  </si>
  <si>
    <t>汇总内容</t>
  </si>
  <si>
    <t>金额(元)</t>
  </si>
  <si>
    <t>其中：暂估价(元)</t>
  </si>
  <si>
    <t>一</t>
  </si>
  <si>
    <t>分部分项工程费</t>
  </si>
  <si>
    <t>二</t>
  </si>
  <si>
    <t>措施项目费</t>
  </si>
  <si>
    <t>1</t>
  </si>
  <si>
    <t>施工单价措施项目费</t>
  </si>
  <si>
    <t>2</t>
  </si>
  <si>
    <t>施工总价措施项目费</t>
  </si>
  <si>
    <t>2.1</t>
  </si>
  <si>
    <t>其中：安全文明施工费</t>
  </si>
  <si>
    <t>2.2</t>
  </si>
  <si>
    <t>其中：雨季施工增加费</t>
  </si>
  <si>
    <t>2.3</t>
  </si>
  <si>
    <t>其中：夜间施工增加费</t>
  </si>
  <si>
    <t>2.4</t>
  </si>
  <si>
    <t>其中：检验试验配合费</t>
  </si>
  <si>
    <t>三</t>
  </si>
  <si>
    <t>其他项目费</t>
  </si>
  <si>
    <t>3.1</t>
  </si>
  <si>
    <t>其中：暂列金额</t>
  </si>
  <si>
    <t>3.2</t>
  </si>
  <si>
    <t>其中：暂估价</t>
  </si>
  <si>
    <t>3.3</t>
  </si>
  <si>
    <t>其中：计日工</t>
  </si>
  <si>
    <t>3.4</t>
  </si>
  <si>
    <t>其中：总承包服务费</t>
  </si>
  <si>
    <t>四</t>
  </si>
  <si>
    <t>规费</t>
  </si>
  <si>
    <t>4</t>
  </si>
  <si>
    <t>其中：垃圾处置费</t>
  </si>
  <si>
    <t>5</t>
  </si>
  <si>
    <t>其中：社保费</t>
  </si>
  <si>
    <t>五</t>
  </si>
  <si>
    <t>税金</t>
  </si>
  <si>
    <t>招标控制价合计=一+二+三+四+五</t>
  </si>
  <si>
    <t>（清-表4）</t>
  </si>
  <si>
    <t>分部分项工程和单价措施项目清单与计价表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</si>
  <si>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</si>
  <si>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</si>
  <si>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</si>
  <si>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</si>
  <si>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</si>
  <si>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</si>
  <si>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</si>
  <si>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</si>
  <si>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整个项目</t>
  </si>
  <si>
    <t>030402018001</t>
  </si>
  <si>
    <t>组合型成套箱式变电站</t>
  </si>
  <si>
    <t>1.名称:预制舱式二次组合设
备安装
6.2m×2.8m×3.3m
2.型号:2.5MW/5.031MWh储能系统　
3.其他:含储能升压一体机及其储能电池舱、自带BMS气溶胶消防+水消防、干变、火灾自动报警视频监控;冷却方式为液冷;防护等级IP54;带RS485、CAN、Ethernet通讯接口</t>
  </si>
  <si>
    <t>座</t>
  </si>
  <si>
    <t>措施项目</t>
  </si>
  <si>
    <t>031301017001</t>
  </si>
  <si>
    <t>脚手架搭拆</t>
  </si>
  <si>
    <t>本页小计</t>
  </si>
  <si>
    <t>合   计</t>
  </si>
  <si>
    <t>（清-表5）</t>
  </si>
  <si>
    <t>总价措施项目清单与计价表</t>
  </si>
  <si>
    <t>计算基础</t>
  </si>
  <si>
    <t>费率
(%)</t>
  </si>
  <si>
    <t>金额</t>
  </si>
  <si>
    <t>调整费率
(%)</t>
  </si>
  <si>
    <t>调整后金额</t>
  </si>
  <si>
    <t>备注</t>
  </si>
  <si>
    <t>1.1</t>
  </si>
  <si>
    <t>安全文明施工费基本部分</t>
  </si>
  <si>
    <t>1.1.1</t>
  </si>
  <si>
    <t>综合价3000万元以内(含本数)</t>
  </si>
  <si>
    <t>人工费基数（3千万元以内部分）</t>
  </si>
  <si>
    <t>36.82</t>
  </si>
  <si>
    <t>1.1.2</t>
  </si>
  <si>
    <t>综合价3000万元-1亿元以内(含本数)</t>
  </si>
  <si>
    <t>人工费基数（3千万元~1亿元以内部分）</t>
  </si>
  <si>
    <t>22.09</t>
  </si>
  <si>
    <t>1.1.3</t>
  </si>
  <si>
    <t>综合价1亿元以上</t>
  </si>
  <si>
    <t>人工费基数（1亿元以上部分）</t>
  </si>
  <si>
    <t>14.73</t>
  </si>
  <si>
    <t>1.2</t>
  </si>
  <si>
    <t>安全文明施工费(浮动奖励部分)</t>
  </si>
  <si>
    <t>安全防护、文明施工基本费</t>
  </si>
  <si>
    <t>20</t>
  </si>
  <si>
    <t>1.3</t>
  </si>
  <si>
    <t>夜间施工增加费</t>
  </si>
  <si>
    <t>分部分项人工费+单价措施项目人工费-人工价差+分部分项机上人工费+单价措施机上人工费-机上人工价差</t>
  </si>
  <si>
    <t>0.76</t>
  </si>
  <si>
    <t>1.4</t>
  </si>
  <si>
    <t>雨季施工增加费</t>
  </si>
  <si>
    <t>3.06</t>
  </si>
  <si>
    <t>1.5</t>
  </si>
  <si>
    <t>检验试验配合费</t>
  </si>
  <si>
    <t>综合价含主设-甲供主材费-甲供设备费</t>
  </si>
  <si>
    <t>0.11</t>
  </si>
  <si>
    <t>合    计</t>
  </si>
  <si>
    <t>（清-表7）</t>
  </si>
  <si>
    <t>规费、税金项目计价表</t>
  </si>
  <si>
    <t>计算基数</t>
  </si>
  <si>
    <t>计算费率(%)</t>
  </si>
  <si>
    <t>其中：垃圾处置费+其中：社保费</t>
  </si>
  <si>
    <t>D1 + D2</t>
  </si>
  <si>
    <t>(分部分项定额人工费+单价措施定额人工费+分部分项定额机上人工费+单价措施定额机上人工费)*0.7</t>
  </si>
  <si>
    <t>(FBFX_DERGF+DJCS_DERGF+FBFX_DEJSRGF+DJCS_DEJSRGF)*0.7</t>
  </si>
  <si>
    <t>23.5</t>
  </si>
  <si>
    <t>分部分项工程费+措施项目费+其他项目费+规费</t>
  </si>
  <si>
    <t>A+B+C+D</t>
  </si>
  <si>
    <t>9</t>
  </si>
  <si>
    <t>合计</t>
  </si>
  <si>
    <t>工程名称：光伏工程</t>
  </si>
  <si>
    <t>1.中海油服-光伏工程</t>
  </si>
  <si>
    <t>2.海油发展-光伏工程</t>
  </si>
  <si>
    <t>第 1 页  共 5 页</t>
  </si>
  <si>
    <t>一、发电设备及安装工程</t>
  </si>
  <si>
    <t>030402014001</t>
  </si>
  <si>
    <t>光伏组件</t>
  </si>
  <si>
    <t>1.名称:光伏组件
2.型号:590Wp(LR5-72HGD-590M)
3.其他:光伏组件材料甲供</t>
  </si>
  <si>
    <t>块</t>
  </si>
  <si>
    <t>030401002002</t>
  </si>
  <si>
    <t>干式变压器</t>
  </si>
  <si>
    <t>1.名称:组串式逆变器
2.型号:300kW</t>
  </si>
  <si>
    <t>台</t>
  </si>
  <si>
    <t>030401002003</t>
  </si>
  <si>
    <t>二、升压站变配电设备及安装工程</t>
  </si>
  <si>
    <t>1、主变压器设备及安装</t>
  </si>
  <si>
    <t>030401002001</t>
  </si>
  <si>
    <t>1.名称:箱变
SCB14-2500/10/0.8-NX2</t>
  </si>
  <si>
    <t>2、配电装置设备及安装</t>
  </si>
  <si>
    <t>030402017003</t>
  </si>
  <si>
    <t>高压成套配电柜</t>
  </si>
  <si>
    <t>1.名称:高压开关柜KYN28-12</t>
  </si>
  <si>
    <t>030402017004</t>
  </si>
  <si>
    <t>1.名称:光伏汇流箱KYN36-12</t>
  </si>
  <si>
    <t>030408001001</t>
  </si>
  <si>
    <t>交流电缆</t>
  </si>
  <si>
    <t>1.名称:交流电缆
2.型号:ZRC-YJV22-10kV-
3*300mm2
3.敷设方式、部位:直埋
4.其他:电缆头综合考虑</t>
  </si>
  <si>
    <t>m</t>
  </si>
  <si>
    <t>030408001002</t>
  </si>
  <si>
    <t>1.名称:交流电缆
2.型号:ZRC-YJV22-1.8/3kV-
3*120mm2
3.敷设方式、部位:直埋
4.其他:电缆头综合考</t>
  </si>
  <si>
    <t>第 2 页  共 5 页</t>
  </si>
  <si>
    <t>虑</t>
  </si>
  <si>
    <t>030408001003</t>
  </si>
  <si>
    <t>光伏电缆</t>
  </si>
  <si>
    <t>1.名称:光伏电缆1*4mm²</t>
  </si>
  <si>
    <t>030411004001</t>
  </si>
  <si>
    <t>配线</t>
  </si>
  <si>
    <t>1.名称:BV-25mm²</t>
  </si>
  <si>
    <t>030411004002</t>
  </si>
  <si>
    <t>1.名称:BV-4mm²</t>
  </si>
  <si>
    <t>030411003001</t>
  </si>
  <si>
    <t>桥架</t>
  </si>
  <si>
    <t>1.名称:电缆桥架200*100*1.5
2.其他:含支架</t>
  </si>
  <si>
    <t>030409002001</t>
  </si>
  <si>
    <t>接地母线</t>
  </si>
  <si>
    <t>1.名称:防雷接地镀锌扁钢 -40*4</t>
  </si>
  <si>
    <t>030413001001</t>
  </si>
  <si>
    <t>铁构件</t>
  </si>
  <si>
    <t>1.名称:配电柜等槽钢基础</t>
  </si>
  <si>
    <t>kg</t>
  </si>
  <si>
    <t>三、控制保护设备及安装</t>
  </si>
  <si>
    <t>030404022001</t>
  </si>
  <si>
    <t>控制器</t>
  </si>
  <si>
    <t>1.名称:电能质量在线监测装置</t>
  </si>
  <si>
    <t>套</t>
  </si>
  <si>
    <t>030404022002</t>
  </si>
  <si>
    <t>1.名称:线路保护测控装置</t>
  </si>
  <si>
    <t>030404022003</t>
  </si>
  <si>
    <t>1.名称:变压器保护设备</t>
  </si>
  <si>
    <t>030404012001</t>
  </si>
  <si>
    <t>蓄电池屏（柜）</t>
  </si>
  <si>
    <t>1.名称:交直流及UPS电源屏</t>
  </si>
  <si>
    <t>030404022004</t>
  </si>
  <si>
    <t>1.名称:防逆流装置含电</t>
  </si>
  <si>
    <t>030404022005</t>
  </si>
  <si>
    <t>1.名称:故障解列装置</t>
  </si>
  <si>
    <t>030408002001</t>
  </si>
  <si>
    <t>控制电缆</t>
  </si>
  <si>
    <t>1.名称:光缆</t>
  </si>
  <si>
    <t>四、其他设备及安装工程</t>
  </si>
  <si>
    <t>031001006001</t>
  </si>
  <si>
    <t>塑料管</t>
  </si>
  <si>
    <t>1.名称:PPR管
2.材质、规格:DN32
3.连接形式:热熔连接
4.压力试验及吹、洗设计要求:按设计要求</t>
  </si>
  <si>
    <t>031001006002</t>
  </si>
  <si>
    <t>1.名称:PPR管
2.材质、规格:DN25
3.连接形式:热熔连接
4.压力试验及吹、洗设计要求:按设计要求</t>
  </si>
  <si>
    <t>031003010001</t>
  </si>
  <si>
    <t>软接头(软管）</t>
  </si>
  <si>
    <t>1.名称:软管DN25</t>
  </si>
  <si>
    <t>第 3 页  共 5 页</t>
  </si>
  <si>
    <t>031003001001</t>
  </si>
  <si>
    <t>螺纹阀门</t>
  </si>
  <si>
    <t>1.名称:泄水阀
2.规格、压力等级:Z41Y-10C  DN25</t>
  </si>
  <si>
    <t>个</t>
  </si>
  <si>
    <t>031003001002</t>
  </si>
  <si>
    <t>1.名称:止回阀
2.规格、压力等级:H41H-10C  DN25</t>
  </si>
  <si>
    <t>031003001003</t>
  </si>
  <si>
    <t>1.名称:闸阀
2.规格、压力等级:Z41Y-10C  DN25</t>
  </si>
  <si>
    <t>031003001004</t>
  </si>
  <si>
    <t>1.名称:快速给水栓
2.规格、压力等级:DN25</t>
  </si>
  <si>
    <t>031003013001</t>
  </si>
  <si>
    <t>水表</t>
  </si>
  <si>
    <t>1.名称:水表
2.型号、规格:DN25</t>
  </si>
  <si>
    <t>030901013001</t>
  </si>
  <si>
    <t>灭火器</t>
  </si>
  <si>
    <t>1.名称:手提式磷酸铵盐干粉灭火器
MF/ABC5</t>
  </si>
  <si>
    <t>具</t>
  </si>
  <si>
    <t>030901010001</t>
  </si>
  <si>
    <t>室内消火栓</t>
  </si>
  <si>
    <t>1.名称:灭火器箱XMDF-2</t>
  </si>
  <si>
    <t>030402014002</t>
  </si>
  <si>
    <t>030401002004</t>
  </si>
  <si>
    <t>030401002005</t>
  </si>
  <si>
    <t>030401002006</t>
  </si>
  <si>
    <t>第 4 页  共 5 页</t>
  </si>
  <si>
    <t>030402017005</t>
  </si>
  <si>
    <t>030402017006</t>
  </si>
  <si>
    <t>030408001004</t>
  </si>
  <si>
    <t>030408001005</t>
  </si>
  <si>
    <t>1.名称:交流电缆
2.型号:ZRC-YJV22-1.8/3kV-
3*120mm2
3.敷设方式、部位:直埋
4.其他:电缆头综合考虑</t>
  </si>
  <si>
    <t>030408001006</t>
  </si>
  <si>
    <t>030411004003</t>
  </si>
  <si>
    <t>030411004004</t>
  </si>
  <si>
    <t>030411003002</t>
  </si>
  <si>
    <t>030409002002</t>
  </si>
  <si>
    <t>030413001002</t>
  </si>
  <si>
    <t>030404022006</t>
  </si>
  <si>
    <t>030404022007</t>
  </si>
  <si>
    <t>030404022008</t>
  </si>
  <si>
    <t>030404012002</t>
  </si>
  <si>
    <t>第 5 页  共 5 页</t>
  </si>
  <si>
    <t>030404022009</t>
  </si>
  <si>
    <t>030404022010</t>
  </si>
  <si>
    <t>030408002002</t>
  </si>
  <si>
    <t>031001006003</t>
  </si>
  <si>
    <t>031001006004</t>
  </si>
  <si>
    <t>031003010002</t>
  </si>
  <si>
    <t>031003001005</t>
  </si>
  <si>
    <t>031003001006</t>
  </si>
  <si>
    <t>031003001007</t>
  </si>
  <si>
    <t>031003001008</t>
  </si>
  <si>
    <t>031003013002</t>
  </si>
  <si>
    <t>030901013002</t>
  </si>
  <si>
    <t>030901010002</t>
  </si>
  <si>
    <t>工程名称：中海油服</t>
  </si>
  <si>
    <t>光伏工程</t>
  </si>
  <si>
    <t>第 1 页  共 2 页</t>
  </si>
  <si>
    <t>光伏支架</t>
  </si>
  <si>
    <t>010606012001</t>
  </si>
  <si>
    <t>钢支架</t>
  </si>
  <si>
    <t>1.钢材品种、规格:Q355B热镀锌
2.安装高度:详设计
3.油漆种类及遍数和:详见设计
4.运输距离:投标人自行考虑</t>
  </si>
  <si>
    <t>t</t>
  </si>
  <si>
    <t>010606013001</t>
  </si>
  <si>
    <t>零星钢构件 检修走道屋面夹具</t>
  </si>
  <si>
    <t>固定光伏检修走道屋面夹具和配套螺栓参见17J925-1 2-57页
1.构件名称:光伏检修走道屋面夹具
2.油漆种类及遍数：详见设计</t>
  </si>
  <si>
    <t>010606007001</t>
  </si>
  <si>
    <t>钢走道</t>
  </si>
  <si>
    <t>光伏检修 走道采用20mm厚镀锌钢格栅板，800mm宽，两侧设置1100高防护栏杆，做法参照17J925-1 2-60页
1.钢材品种、规格:详设计
2.防火要求:符合设计要求
3.运输距离:投标人自行考虑
4.油漆种类及遍数：详见设计</t>
  </si>
  <si>
    <t>010606013002</t>
  </si>
  <si>
    <t>零星钢构件</t>
  </si>
  <si>
    <t>型号单C220x75x20x2.0，可参原有屋面设计檩条的型号
1.构件名称:屋面补加支撑走道板的檩田
2.钢材品种、规格:详见设计
3.除锈要求:详见设计
4.油漆种类及遍数和:详见设计
5.运输距离:投标人自行考</t>
  </si>
  <si>
    <t>第 2 页  共 2 页</t>
  </si>
  <si>
    <t>010606009001</t>
  </si>
  <si>
    <t>钢护栏</t>
  </si>
  <si>
    <t>1.钢材品种、规格:详设计
2.防火要求:符合设计要求
3.除锈要求:符合实际要求
4.油漆种类及遍数：详见设计
5.运输距离:投标人自行考虑</t>
  </si>
  <si>
    <t>逆变器</t>
  </si>
  <si>
    <t>010501006001</t>
  </si>
  <si>
    <t>设备基础</t>
  </si>
  <si>
    <t>1.混凝土种类:商品混凝土
2.混凝土强度等级:C40
3.模板综合考虑</t>
  </si>
  <si>
    <t>m3</t>
  </si>
  <si>
    <t>010515001001</t>
  </si>
  <si>
    <t>现浇构件钢筋</t>
  </si>
  <si>
    <t>1.钢筋种类、规格:HRB400</t>
  </si>
  <si>
    <t>010516002002</t>
  </si>
  <si>
    <t>预埋铁件</t>
  </si>
  <si>
    <t>1.钢材种类:详见设计</t>
  </si>
  <si>
    <t>升压站变配电设备及安装工程</t>
  </si>
  <si>
    <t>010501006002</t>
  </si>
  <si>
    <t>1.混凝土种类:商品混凝土，模板综合考虑
2.混凝土强度等级:C40</t>
  </si>
  <si>
    <t>010515001002</t>
  </si>
  <si>
    <t>1.钢筋种类、规格:HRB400，直径综合考虑</t>
  </si>
  <si>
    <t>010516002003</t>
  </si>
  <si>
    <t>011003003001</t>
  </si>
  <si>
    <t>防腐涂料</t>
  </si>
  <si>
    <t>1.涂刷部位:设备基础
2.基层材料类型:混凝土
3.刮腻子的种类、遍数:防腐沥青冷底子油两遍
4.涂料品种、刷涂遍数:沥青胶泥涂层≥300μm</t>
  </si>
  <si>
    <t>m2</t>
  </si>
  <si>
    <t>综合价含主设(3千万元以内部分)-甲供主材费(3千万元以内部分)-甲供设备费(3千万元以内部分)</t>
  </si>
  <si>
    <t>6.57</t>
  </si>
  <si>
    <t>综合价含主设(3千万元~1亿元以内部分)-甲供主材费(3千万元~1亿元以内部分)-甲供设备费(3千万元~1亿元以内部分)</t>
  </si>
  <si>
    <t>5.12</t>
  </si>
  <si>
    <t>综合价含主设(1亿元以上部分)-甲供主材费(1亿元以上部分)-甲供设备费(1亿元以上部分)</t>
  </si>
  <si>
    <t>3.42</t>
  </si>
  <si>
    <t>0.14</t>
  </si>
  <si>
    <t>0.61</t>
  </si>
  <si>
    <t>编制人（造价人员）：                                   复核人（造价工程师）：
注：1  “项目名称”可根据海南省现行的计价定额设置。
    2  按施工方案计算的措施费，若无“计算基础”和“费率”的数值，也可只填 “金额”数值，但应在备注栏说明施工方案出处或计算方法。</t>
  </si>
  <si>
    <t>工程名称：海油发展</t>
  </si>
  <si>
    <t>基地内供冷管网</t>
  </si>
  <si>
    <t>能源站至上级箱变部分</t>
  </si>
  <si>
    <t>第 1 页  共 3 页</t>
  </si>
  <si>
    <t>010507006001</t>
  </si>
  <si>
    <t>检查井</t>
  </si>
  <si>
    <t>1.检查井1500*1500*1500（h）
2.混凝土强度等级:C40，模板综合考虑
3.防水、抗渗要求:抗渗等级≥P8</t>
  </si>
  <si>
    <t>010507006003</t>
  </si>
  <si>
    <t>1.检查井2500*2500*2500（h）
2.混凝土强度等级:C40，模板综合考虑
3.防水、抗渗要求:抗渗等级≥P8</t>
  </si>
  <si>
    <t>010507007002</t>
  </si>
  <si>
    <t>电缆井</t>
  </si>
  <si>
    <t>1.构件的类型:电缆井
2.构件规格:直通型，参考图集12D101-5P143
3.混凝土种类:商品混凝土
4.混凝土强度等级:C30</t>
  </si>
  <si>
    <t>010507007003</t>
  </si>
  <si>
    <t>1.构件的类型:电缆井
2.构件规格:三通型，参考图集12D101-5P144
3.混凝土种类:商品混凝土
4.混凝土强度等级:C30</t>
  </si>
  <si>
    <t>010507007004</t>
  </si>
  <si>
    <t>1.构件的类型:电缆井
2.构件规格:90°转角型，参考图集12D101-5P148
3.混凝土种类:商品混凝土
4.混凝土强度等级:C30</t>
  </si>
  <si>
    <t>010507007001</t>
  </si>
  <si>
    <t>其他构件 过马路混凝土包封</t>
  </si>
  <si>
    <t>参考12D501-5P46，用于过马路混凝土包封
1.混凝土种类:商品混凝土
2.混凝土强度等级:C20</t>
  </si>
  <si>
    <t>第 2 页  共 3 页</t>
  </si>
  <si>
    <t>010502001001</t>
  </si>
  <si>
    <t>矩形柱 支墩</t>
  </si>
  <si>
    <t>010516002001</t>
  </si>
  <si>
    <t>型号单C220x75x20x2.0，可参原有屋面设计檩条的型号
1.构件名称:屋面补加支撑走道板的檩田
2.钢材品种、规格:详见设计
3.除锈要求:详见设计
4.油漆种类及遍数和:详见设计
5.运输距离:投标人自行考虑</t>
  </si>
  <si>
    <t>第 3 页  共 3 页</t>
  </si>
  <si>
    <t>1.钢材品种、规格:详设计
2.防火要求:符合设计要求
3.除锈要求:符合实际要求
4.运输距离:投标人自行考虑
5.油漆种类及遍数：详见设计</t>
  </si>
  <si>
    <t>010515001003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</si>
</sst>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00B0F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 applyAlignment="1"/>
    <xf numFmtId="176" fontId="0" fillId="0" borderId="0" xfId="49" applyNumberFormat="1" applyAlignment="1">
      <alignment horizontal="center" vertical="center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176" fontId="1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wrapText="1"/>
    </xf>
    <xf numFmtId="0" fontId="3" fillId="2" borderId="0" xfId="49" applyFont="1" applyFill="1" applyAlignment="1">
      <alignment horizontal="right" wrapText="1"/>
    </xf>
    <xf numFmtId="176" fontId="3" fillId="2" borderId="0" xfId="49" applyNumberFormat="1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right" vertical="center" wrapText="1"/>
    </xf>
    <xf numFmtId="176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left" vertical="center" wrapText="1"/>
    </xf>
    <xf numFmtId="176" fontId="3" fillId="2" borderId="9" xfId="49" applyNumberFormat="1" applyFont="1" applyFill="1" applyBorder="1" applyAlignment="1">
      <alignment horizontal="center" vertical="center" wrapText="1"/>
    </xf>
    <xf numFmtId="176" fontId="0" fillId="0" borderId="0" xfId="49" applyNumberFormat="1"/>
    <xf numFmtId="176" fontId="3" fillId="2" borderId="0" xfId="49" applyNumberFormat="1" applyFont="1" applyFill="1" applyAlignment="1">
      <alignment horizontal="left" wrapText="1"/>
    </xf>
    <xf numFmtId="176" fontId="3" fillId="2" borderId="2" xfId="49" applyNumberFormat="1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right" vertical="center" wrapText="1"/>
    </xf>
    <xf numFmtId="0" fontId="4" fillId="2" borderId="8" xfId="49" applyFont="1" applyFill="1" applyBorder="1" applyAlignment="1">
      <alignment horizontal="center" vertical="center" wrapText="1"/>
    </xf>
    <xf numFmtId="176" fontId="3" fillId="2" borderId="8" xfId="49" applyNumberFormat="1" applyFont="1" applyFill="1" applyBorder="1" applyAlignment="1">
      <alignment horizontal="righ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left" wrapText="1"/>
    </xf>
    <xf numFmtId="176" fontId="3" fillId="0" borderId="0" xfId="49" applyNumberFormat="1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right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176" fontId="3" fillId="0" borderId="8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center" vertical="center" wrapText="1"/>
    </xf>
    <xf numFmtId="0" fontId="1" fillId="0" borderId="0" xfId="49" applyFont="1" applyAlignment="1">
      <alignment horizontal="right" vertical="center" wrapText="1"/>
    </xf>
    <xf numFmtId="0" fontId="2" fillId="0" borderId="0" xfId="49" applyFont="1" applyAlignment="1">
      <alignment horizontal="right" vertical="center" wrapText="1"/>
    </xf>
    <xf numFmtId="0" fontId="3" fillId="0" borderId="0" xfId="49" applyFont="1" applyAlignment="1">
      <alignment horizontal="right" wrapText="1"/>
    </xf>
    <xf numFmtId="0" fontId="1" fillId="0" borderId="3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176" fontId="3" fillId="0" borderId="11" xfId="49" applyNumberFormat="1" applyFont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center" vertical="center" wrapText="1"/>
    </xf>
    <xf numFmtId="176" fontId="3" fillId="3" borderId="5" xfId="49" applyNumberFormat="1" applyFont="1" applyFill="1" applyBorder="1" applyAlignment="1">
      <alignment horizontal="center" vertical="center" wrapText="1"/>
    </xf>
    <xf numFmtId="176" fontId="3" fillId="2" borderId="8" xfId="49" applyNumberFormat="1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vertical="top" wrapText="1"/>
    </xf>
    <xf numFmtId="176" fontId="1" fillId="2" borderId="0" xfId="49" applyNumberFormat="1" applyFont="1" applyFill="1" applyAlignment="1">
      <alignment horizontal="right" vertical="center" wrapText="1"/>
    </xf>
    <xf numFmtId="176" fontId="2" fillId="2" borderId="0" xfId="49" applyNumberFormat="1" applyFont="1" applyFill="1" applyAlignment="1">
      <alignment horizontal="right" vertical="center" wrapText="1"/>
    </xf>
    <xf numFmtId="176" fontId="3" fillId="2" borderId="0" xfId="49" applyNumberFormat="1" applyFont="1" applyFill="1" applyAlignment="1">
      <alignment horizontal="right" wrapText="1"/>
    </xf>
    <xf numFmtId="176" fontId="3" fillId="2" borderId="6" xfId="49" applyNumberFormat="1" applyFont="1" applyFill="1" applyBorder="1" applyAlignment="1">
      <alignment horizontal="left" vertical="center" wrapText="1"/>
    </xf>
    <xf numFmtId="176" fontId="3" fillId="2" borderId="9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30"/>
  <sheetViews>
    <sheetView showGridLines="0" topLeftCell="A34" workbookViewId="0">
      <selection activeCell="F35" sqref="F35"/>
    </sheetView>
  </sheetViews>
  <sheetFormatPr defaultColWidth="9" defaultRowHeight="12" outlineLevelCol="5"/>
  <cols>
    <col min="1" max="1" width="14.4285714285714" customWidth="1"/>
    <col min="2" max="2" width="22.1428571428571" customWidth="1"/>
    <col min="3" max="3" width="18.7142857142857" customWidth="1"/>
    <col min="4" max="4" width="15.4285714285714" style="1" customWidth="1"/>
    <col min="5" max="5" width="11.7142857142857" style="1" customWidth="1"/>
    <col min="6" max="6" width="27.1428571428571" customWidth="1"/>
    <col min="7" max="7" width="12.8571428571429"/>
  </cols>
  <sheetData>
    <row r="1" ht="18" customHeight="1" spans="1:6">
      <c r="A1" s="2" t="s">
        <v>0</v>
      </c>
      <c r="B1" s="2"/>
      <c r="C1" s="3"/>
      <c r="D1" s="5"/>
      <c r="E1" s="5"/>
      <c r="F1" s="4"/>
    </row>
    <row r="2" ht="43.5" customHeight="1" spans="1:6">
      <c r="A2" s="6" t="s">
        <v>1</v>
      </c>
      <c r="B2" s="6"/>
      <c r="C2" s="6"/>
      <c r="D2" s="8"/>
      <c r="E2" s="8"/>
      <c r="F2" s="7"/>
    </row>
    <row r="3" ht="28.5" customHeight="1" spans="1:6">
      <c r="A3" s="9" t="s">
        <v>2</v>
      </c>
      <c r="B3" s="9"/>
      <c r="C3" s="11" t="s">
        <v>3</v>
      </c>
      <c r="D3" s="12"/>
      <c r="E3" s="12" t="s">
        <v>4</v>
      </c>
      <c r="F3" s="11"/>
    </row>
    <row r="4" ht="22.5" customHeight="1" spans="1:6">
      <c r="A4" s="13" t="s">
        <v>5</v>
      </c>
      <c r="B4" s="14" t="s">
        <v>6</v>
      </c>
      <c r="C4" s="14"/>
      <c r="D4" s="26" t="s">
        <v>7</v>
      </c>
      <c r="E4" s="26"/>
      <c r="F4" s="30" t="s">
        <v>8</v>
      </c>
    </row>
    <row r="5" ht="22.5" customHeight="1" spans="1:6">
      <c r="A5" s="16" t="s">
        <v>9</v>
      </c>
      <c r="B5" s="17" t="s">
        <v>10</v>
      </c>
      <c r="C5" s="17"/>
      <c r="D5" s="66"/>
      <c r="E5" s="66"/>
      <c r="F5" s="31"/>
    </row>
    <row r="6" ht="22.5" customHeight="1" spans="1:6">
      <c r="A6" s="16" t="s">
        <v>11</v>
      </c>
      <c r="B6" s="17" t="s">
        <v>12</v>
      </c>
      <c r="C6" s="17"/>
      <c r="D6" s="66"/>
      <c r="E6" s="66"/>
      <c r="F6" s="31"/>
    </row>
    <row r="7" ht="22.5" customHeight="1" spans="1:6">
      <c r="A7" s="16" t="s">
        <v>13</v>
      </c>
      <c r="B7" s="17" t="s">
        <v>14</v>
      </c>
      <c r="C7" s="17"/>
      <c r="D7" s="66"/>
      <c r="E7" s="66"/>
      <c r="F7" s="31"/>
    </row>
    <row r="8" ht="22.5" customHeight="1" spans="1:6">
      <c r="A8" s="16" t="s">
        <v>15</v>
      </c>
      <c r="B8" s="17" t="s">
        <v>16</v>
      </c>
      <c r="C8" s="17"/>
      <c r="D8" s="66"/>
      <c r="E8" s="66"/>
      <c r="F8" s="31"/>
    </row>
    <row r="9" ht="22.5" customHeight="1" spans="1:6">
      <c r="A9" s="16" t="s">
        <v>17</v>
      </c>
      <c r="B9" s="17" t="s">
        <v>18</v>
      </c>
      <c r="C9" s="17"/>
      <c r="D9" s="66"/>
      <c r="E9" s="66"/>
      <c r="F9" s="31"/>
    </row>
    <row r="10" ht="22.5" customHeight="1" spans="1:6">
      <c r="A10" s="16" t="s">
        <v>19</v>
      </c>
      <c r="B10" s="17" t="s">
        <v>20</v>
      </c>
      <c r="C10" s="17"/>
      <c r="D10" s="66"/>
      <c r="E10" s="66"/>
      <c r="F10" s="31"/>
    </row>
    <row r="11" ht="22.5" customHeight="1" spans="1:6">
      <c r="A11" s="16" t="s">
        <v>21</v>
      </c>
      <c r="B11" s="17" t="s">
        <v>22</v>
      </c>
      <c r="C11" s="17"/>
      <c r="D11" s="66"/>
      <c r="E11" s="66"/>
      <c r="F11" s="31"/>
    </row>
    <row r="12" ht="22.5" customHeight="1" spans="1:6">
      <c r="A12" s="16" t="s">
        <v>23</v>
      </c>
      <c r="B12" s="17" t="s">
        <v>24</v>
      </c>
      <c r="C12" s="17"/>
      <c r="D12" s="66"/>
      <c r="E12" s="66"/>
      <c r="F12" s="31"/>
    </row>
    <row r="13" ht="22.5" customHeight="1" spans="1:6">
      <c r="A13" s="16" t="s">
        <v>25</v>
      </c>
      <c r="B13" s="17" t="s">
        <v>26</v>
      </c>
      <c r="C13" s="17"/>
      <c r="D13" s="66"/>
      <c r="E13" s="66"/>
      <c r="F13" s="31"/>
    </row>
    <row r="14" ht="22.5" customHeight="1" spans="1:6">
      <c r="A14" s="16" t="s">
        <v>27</v>
      </c>
      <c r="B14" s="17" t="s">
        <v>28</v>
      </c>
      <c r="C14" s="17"/>
      <c r="D14" s="66"/>
      <c r="E14" s="66"/>
      <c r="F14" s="31"/>
    </row>
    <row r="15" ht="22.5" customHeight="1" spans="1:6">
      <c r="A15" s="16" t="s">
        <v>29</v>
      </c>
      <c r="B15" s="17" t="s">
        <v>30</v>
      </c>
      <c r="C15" s="17"/>
      <c r="D15" s="66"/>
      <c r="E15" s="66"/>
      <c r="F15" s="31"/>
    </row>
    <row r="16" ht="22.5" customHeight="1" spans="1:6">
      <c r="A16" s="16" t="s">
        <v>31</v>
      </c>
      <c r="B16" s="17" t="s">
        <v>32</v>
      </c>
      <c r="C16" s="17"/>
      <c r="D16" s="66"/>
      <c r="E16" s="66"/>
      <c r="F16" s="31"/>
    </row>
    <row r="17" ht="22.5" customHeight="1" spans="1:6">
      <c r="A17" s="16" t="s">
        <v>33</v>
      </c>
      <c r="B17" s="17" t="s">
        <v>34</v>
      </c>
      <c r="C17" s="17"/>
      <c r="D17" s="66"/>
      <c r="E17" s="66"/>
      <c r="F17" s="31"/>
    </row>
    <row r="18" ht="22.5" customHeight="1" spans="1:6">
      <c r="A18" s="16" t="s">
        <v>35</v>
      </c>
      <c r="B18" s="17" t="s">
        <v>36</v>
      </c>
      <c r="C18" s="17"/>
      <c r="D18" s="66"/>
      <c r="E18" s="66"/>
      <c r="F18" s="31"/>
    </row>
    <row r="19" ht="22.5" customHeight="1" spans="1:6">
      <c r="A19" s="16" t="s">
        <v>37</v>
      </c>
      <c r="B19" s="17" t="s">
        <v>38</v>
      </c>
      <c r="C19" s="17"/>
      <c r="D19" s="66"/>
      <c r="E19" s="66"/>
      <c r="F19" s="31"/>
    </row>
    <row r="20" ht="22.5" customHeight="1" spans="1:6">
      <c r="A20" s="16" t="s">
        <v>39</v>
      </c>
      <c r="B20" s="17" t="s">
        <v>40</v>
      </c>
      <c r="C20" s="17"/>
      <c r="D20" s="66"/>
      <c r="E20" s="66"/>
      <c r="F20" s="31"/>
    </row>
    <row r="21" ht="22.5" customHeight="1" spans="1:6">
      <c r="A21" s="16" t="s">
        <v>41</v>
      </c>
      <c r="B21" s="17" t="s">
        <v>42</v>
      </c>
      <c r="C21" s="17"/>
      <c r="D21" s="66"/>
      <c r="E21" s="66"/>
      <c r="F21" s="31"/>
    </row>
    <row r="22" ht="22.5" customHeight="1" spans="1:6">
      <c r="A22" s="16"/>
      <c r="B22" s="17"/>
      <c r="C22" s="17"/>
      <c r="D22" s="66"/>
      <c r="E22" s="66"/>
      <c r="F22" s="31"/>
    </row>
    <row r="23" ht="22.5" customHeight="1" spans="1:6">
      <c r="A23" s="16"/>
      <c r="B23" s="17"/>
      <c r="C23" s="17"/>
      <c r="D23" s="66"/>
      <c r="E23" s="66"/>
      <c r="F23" s="31"/>
    </row>
    <row r="24" ht="22.5" customHeight="1" spans="1:6">
      <c r="A24" s="16"/>
      <c r="B24" s="17"/>
      <c r="C24" s="17"/>
      <c r="D24" s="66"/>
      <c r="E24" s="66"/>
      <c r="F24" s="31"/>
    </row>
    <row r="25" ht="22.5" customHeight="1" spans="1:6">
      <c r="A25" s="16"/>
      <c r="B25" s="17"/>
      <c r="C25" s="17"/>
      <c r="D25" s="66"/>
      <c r="E25" s="66"/>
      <c r="F25" s="31"/>
    </row>
    <row r="26" ht="22.5" customHeight="1" spans="1:6">
      <c r="A26" s="16"/>
      <c r="B26" s="17"/>
      <c r="C26" s="17"/>
      <c r="D26" s="66"/>
      <c r="E26" s="66"/>
      <c r="F26" s="31"/>
    </row>
    <row r="27" ht="22.5" customHeight="1" spans="1:6">
      <c r="A27" s="16"/>
      <c r="B27" s="17"/>
      <c r="C27" s="17"/>
      <c r="D27" s="66"/>
      <c r="E27" s="66"/>
      <c r="F27" s="31"/>
    </row>
    <row r="28" ht="22.5" customHeight="1" spans="1:6">
      <c r="A28" s="16"/>
      <c r="B28" s="17"/>
      <c r="C28" s="17"/>
      <c r="D28" s="66"/>
      <c r="E28" s="66"/>
      <c r="F28" s="31"/>
    </row>
    <row r="29" ht="22.5" customHeight="1" spans="1:6">
      <c r="A29" s="20" t="s">
        <v>43</v>
      </c>
      <c r="B29" s="21"/>
      <c r="C29" s="21"/>
      <c r="D29" s="68">
        <f>SUM(D5:E6,D13,D18,D21,)</f>
        <v>0</v>
      </c>
      <c r="E29" s="68"/>
      <c r="F29" s="32"/>
    </row>
    <row r="30" ht="18" customHeight="1" spans="1:6">
      <c r="A30" s="69"/>
      <c r="B30" s="69"/>
      <c r="C30" s="69"/>
      <c r="D30" s="5"/>
      <c r="E30" s="5"/>
      <c r="F30" s="69"/>
    </row>
  </sheetData>
  <mergeCells count="60">
    <mergeCell ref="A1:B1"/>
    <mergeCell ref="C1:D1"/>
    <mergeCell ref="E1:F1"/>
    <mergeCell ref="A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29:C29"/>
    <mergeCell ref="D29:E29"/>
    <mergeCell ref="A30:F30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showGridLines="0" workbookViewId="0">
      <selection activeCell="H21" sqref="H21:J33"/>
    </sheetView>
  </sheetViews>
  <sheetFormatPr defaultColWidth="9" defaultRowHeight="12"/>
  <cols>
    <col min="1" max="1" width="6" customWidth="1"/>
    <col min="2" max="2" width="15.7142857142857" customWidth="1"/>
    <col min="3" max="3" width="16.1428571428571" customWidth="1"/>
    <col min="4" max="4" width="20.2857142857143" customWidth="1"/>
    <col min="5" max="5" width="3.85714285714286" customWidth="1"/>
    <col min="6" max="6" width="6" customWidth="1"/>
    <col min="7" max="7" width="9.14285714285714" customWidth="1"/>
    <col min="8" max="8" width="6.28571428571429" style="1" customWidth="1"/>
    <col min="9" max="9" width="6.42857142857143" style="1" customWidth="1"/>
    <col min="10" max="10" width="12.8571428571429" style="1" customWidth="1"/>
    <col min="11" max="11" width="12.8571428571429" customWidth="1"/>
  </cols>
  <sheetData>
    <row r="1" ht="18" customHeight="1" spans="1:11">
      <c r="A1" s="33" t="s">
        <v>44</v>
      </c>
      <c r="B1" s="33"/>
      <c r="C1" s="33"/>
      <c r="D1" s="33"/>
      <c r="E1" s="34"/>
      <c r="F1" s="34"/>
      <c r="G1" s="34"/>
      <c r="H1" s="35"/>
      <c r="I1" s="35"/>
      <c r="J1" s="35"/>
      <c r="K1" s="57"/>
    </row>
    <row r="2" ht="39.75" customHeight="1" spans="1:11">
      <c r="A2" s="36" t="s">
        <v>45</v>
      </c>
      <c r="B2" s="36"/>
      <c r="C2" s="36"/>
      <c r="D2" s="36"/>
      <c r="E2" s="36"/>
      <c r="F2" s="36"/>
      <c r="G2" s="36"/>
      <c r="H2" s="37"/>
      <c r="I2" s="37"/>
      <c r="J2" s="37"/>
      <c r="K2" s="58"/>
    </row>
    <row r="3" ht="41.25" customHeight="1" spans="1:11">
      <c r="A3" s="38" t="s">
        <v>248</v>
      </c>
      <c r="B3" s="38"/>
      <c r="C3" s="38"/>
      <c r="D3" s="38"/>
      <c r="E3" s="38" t="s">
        <v>3</v>
      </c>
      <c r="F3" s="38"/>
      <c r="G3" s="38"/>
      <c r="H3" s="39"/>
      <c r="I3" s="39" t="s">
        <v>250</v>
      </c>
      <c r="J3" s="39"/>
      <c r="K3" s="59"/>
    </row>
    <row r="4" ht="18" customHeight="1" spans="1:11">
      <c r="A4" s="40" t="s">
        <v>5</v>
      </c>
      <c r="B4" s="41" t="s">
        <v>46</v>
      </c>
      <c r="C4" s="41" t="s">
        <v>47</v>
      </c>
      <c r="D4" s="41" t="s">
        <v>48</v>
      </c>
      <c r="E4" s="41"/>
      <c r="F4" s="41" t="s">
        <v>49</v>
      </c>
      <c r="G4" s="41" t="s">
        <v>50</v>
      </c>
      <c r="H4" s="42" t="s">
        <v>51</v>
      </c>
      <c r="I4" s="42"/>
      <c r="J4" s="42"/>
      <c r="K4" s="60"/>
    </row>
    <row r="5" ht="18" customHeight="1" spans="1:11">
      <c r="A5" s="43"/>
      <c r="B5" s="44"/>
      <c r="C5" s="44"/>
      <c r="D5" s="44"/>
      <c r="E5" s="44"/>
      <c r="F5" s="44"/>
      <c r="G5" s="44"/>
      <c r="H5" s="45" t="s">
        <v>52</v>
      </c>
      <c r="I5" s="45"/>
      <c r="J5" s="45" t="s">
        <v>53</v>
      </c>
      <c r="K5" s="61" t="s">
        <v>30</v>
      </c>
    </row>
    <row r="6" ht="18" customHeight="1" spans="1:11">
      <c r="A6" s="46"/>
      <c r="B6" s="47"/>
      <c r="C6" s="47" t="s">
        <v>54</v>
      </c>
      <c r="D6" s="47"/>
      <c r="E6" s="47"/>
      <c r="F6" s="47"/>
      <c r="G6" s="47"/>
      <c r="H6" s="45"/>
      <c r="I6" s="45"/>
      <c r="J6" s="45"/>
      <c r="K6" s="62"/>
    </row>
    <row r="7" ht="18" customHeight="1" spans="1:11">
      <c r="A7" s="46"/>
      <c r="B7" s="47"/>
      <c r="C7" s="47" t="s">
        <v>249</v>
      </c>
      <c r="D7" s="47"/>
      <c r="E7" s="47"/>
      <c r="F7" s="47"/>
      <c r="G7" s="47"/>
      <c r="H7" s="45"/>
      <c r="I7" s="45"/>
      <c r="J7" s="45"/>
      <c r="K7" s="62"/>
    </row>
    <row r="8" ht="18" customHeight="1" spans="1:11">
      <c r="A8" s="46"/>
      <c r="B8" s="47"/>
      <c r="C8" s="47" t="s">
        <v>251</v>
      </c>
      <c r="D8" s="47"/>
      <c r="E8" s="47"/>
      <c r="F8" s="47"/>
      <c r="G8" s="47"/>
      <c r="H8" s="45"/>
      <c r="I8" s="45"/>
      <c r="J8" s="45"/>
      <c r="K8" s="62"/>
    </row>
    <row r="9" ht="92.25" customHeight="1" spans="1:11">
      <c r="A9" s="48">
        <v>1</v>
      </c>
      <c r="B9" s="49" t="s">
        <v>252</v>
      </c>
      <c r="C9" s="49" t="s">
        <v>253</v>
      </c>
      <c r="D9" s="49" t="s">
        <v>254</v>
      </c>
      <c r="E9" s="49"/>
      <c r="F9" s="50" t="s">
        <v>255</v>
      </c>
      <c r="G9" s="51">
        <v>180</v>
      </c>
      <c r="H9" s="52"/>
      <c r="I9" s="52"/>
      <c r="J9" s="52"/>
      <c r="K9" s="63"/>
    </row>
    <row r="10" ht="92.25" customHeight="1" spans="1:11">
      <c r="A10" s="48">
        <v>2</v>
      </c>
      <c r="B10" s="49" t="s">
        <v>256</v>
      </c>
      <c r="C10" s="49" t="s">
        <v>257</v>
      </c>
      <c r="D10" s="49" t="s">
        <v>258</v>
      </c>
      <c r="E10" s="49"/>
      <c r="F10" s="50" t="s">
        <v>255</v>
      </c>
      <c r="G10" s="51">
        <v>1</v>
      </c>
      <c r="H10" s="52"/>
      <c r="I10" s="52"/>
      <c r="J10" s="52"/>
      <c r="K10" s="63"/>
    </row>
    <row r="11" ht="168.75" customHeight="1" spans="1:11">
      <c r="A11" s="48">
        <v>3</v>
      </c>
      <c r="B11" s="49" t="s">
        <v>259</v>
      </c>
      <c r="C11" s="49" t="s">
        <v>260</v>
      </c>
      <c r="D11" s="49" t="s">
        <v>261</v>
      </c>
      <c r="E11" s="49"/>
      <c r="F11" s="50" t="s">
        <v>255</v>
      </c>
      <c r="G11" s="51">
        <v>14</v>
      </c>
      <c r="H11" s="52"/>
      <c r="I11" s="52"/>
      <c r="J11" s="52"/>
      <c r="K11" s="63"/>
    </row>
    <row r="12" ht="158.25" customHeight="1" spans="1:11">
      <c r="A12" s="48">
        <v>4</v>
      </c>
      <c r="B12" s="49" t="s">
        <v>262</v>
      </c>
      <c r="C12" s="49" t="s">
        <v>263</v>
      </c>
      <c r="D12" s="49" t="s">
        <v>264</v>
      </c>
      <c r="E12" s="49"/>
      <c r="F12" s="50" t="s">
        <v>255</v>
      </c>
      <c r="G12" s="51">
        <v>1</v>
      </c>
      <c r="H12" s="52"/>
      <c r="I12" s="52"/>
      <c r="J12" s="52"/>
      <c r="K12" s="63"/>
    </row>
    <row r="13" ht="18" customHeight="1" spans="1:11">
      <c r="A13" s="53" t="s">
        <v>62</v>
      </c>
      <c r="B13" s="54"/>
      <c r="C13" s="54"/>
      <c r="D13" s="54"/>
      <c r="E13" s="54"/>
      <c r="F13" s="54"/>
      <c r="G13" s="54"/>
      <c r="H13" s="55"/>
      <c r="I13" s="55"/>
      <c r="J13" s="55">
        <f>SUM(J9:J12)</f>
        <v>0</v>
      </c>
      <c r="K13" s="64"/>
    </row>
    <row r="14" ht="25.5" customHeight="1" spans="1:11">
      <c r="A14" s="33"/>
      <c r="B14" s="33"/>
      <c r="C14" s="33"/>
      <c r="D14" s="33"/>
      <c r="E14" s="34"/>
      <c r="F14" s="34"/>
      <c r="G14" s="34"/>
      <c r="H14" s="35"/>
      <c r="I14" s="35"/>
      <c r="J14" s="35"/>
      <c r="K14" s="57"/>
    </row>
    <row r="15" ht="18" customHeight="1" spans="1:11">
      <c r="A15" s="33" t="s">
        <v>44</v>
      </c>
      <c r="B15" s="33"/>
      <c r="C15" s="33"/>
      <c r="D15" s="33"/>
      <c r="E15" s="34"/>
      <c r="F15" s="34"/>
      <c r="G15" s="34"/>
      <c r="H15" s="35"/>
      <c r="I15" s="35"/>
      <c r="J15" s="35"/>
      <c r="K15" s="57"/>
    </row>
    <row r="16" ht="39.75" customHeight="1" spans="1:11">
      <c r="A16" s="36" t="s">
        <v>45</v>
      </c>
      <c r="B16" s="36"/>
      <c r="C16" s="36"/>
      <c r="D16" s="36"/>
      <c r="E16" s="36"/>
      <c r="F16" s="36"/>
      <c r="G16" s="36"/>
      <c r="H16" s="37"/>
      <c r="I16" s="37"/>
      <c r="J16" s="37"/>
      <c r="K16" s="58"/>
    </row>
    <row r="17" ht="41.25" customHeight="1" spans="1:11">
      <c r="A17" s="38" t="s">
        <v>248</v>
      </c>
      <c r="B17" s="38"/>
      <c r="C17" s="38"/>
      <c r="D17" s="38"/>
      <c r="E17" s="38" t="s">
        <v>3</v>
      </c>
      <c r="F17" s="38"/>
      <c r="G17" s="38"/>
      <c r="H17" s="39"/>
      <c r="I17" s="39" t="s">
        <v>265</v>
      </c>
      <c r="J17" s="39"/>
      <c r="K17" s="59"/>
    </row>
    <row r="18" ht="18" customHeight="1" spans="1:11">
      <c r="A18" s="40" t="s">
        <v>5</v>
      </c>
      <c r="B18" s="41" t="s">
        <v>46</v>
      </c>
      <c r="C18" s="41" t="s">
        <v>47</v>
      </c>
      <c r="D18" s="41" t="s">
        <v>48</v>
      </c>
      <c r="E18" s="41"/>
      <c r="F18" s="41" t="s">
        <v>49</v>
      </c>
      <c r="G18" s="41" t="s">
        <v>50</v>
      </c>
      <c r="H18" s="42" t="s">
        <v>51</v>
      </c>
      <c r="I18" s="42"/>
      <c r="J18" s="42"/>
      <c r="K18" s="60"/>
    </row>
    <row r="19" ht="18" customHeight="1" spans="1:11">
      <c r="A19" s="43"/>
      <c r="B19" s="44"/>
      <c r="C19" s="44"/>
      <c r="D19" s="44"/>
      <c r="E19" s="44"/>
      <c r="F19" s="44"/>
      <c r="G19" s="44"/>
      <c r="H19" s="45" t="s">
        <v>52</v>
      </c>
      <c r="I19" s="45"/>
      <c r="J19" s="45" t="s">
        <v>53</v>
      </c>
      <c r="K19" s="61" t="s">
        <v>30</v>
      </c>
    </row>
    <row r="20" ht="18.75" customHeight="1" spans="1:11">
      <c r="A20" s="48"/>
      <c r="B20" s="49"/>
      <c r="C20" s="49"/>
      <c r="D20" s="49" t="s">
        <v>146</v>
      </c>
      <c r="E20" s="49"/>
      <c r="F20" s="50"/>
      <c r="G20" s="51"/>
      <c r="H20" s="52"/>
      <c r="I20" s="52"/>
      <c r="J20" s="52"/>
      <c r="K20" s="63"/>
    </row>
    <row r="21" ht="130.5" customHeight="1" spans="1:11">
      <c r="A21" s="48">
        <v>5</v>
      </c>
      <c r="B21" s="49" t="s">
        <v>266</v>
      </c>
      <c r="C21" s="49" t="s">
        <v>267</v>
      </c>
      <c r="D21" s="49" t="s">
        <v>268</v>
      </c>
      <c r="E21" s="49"/>
      <c r="F21" s="50" t="s">
        <v>255</v>
      </c>
      <c r="G21" s="51">
        <v>4</v>
      </c>
      <c r="H21" s="52"/>
      <c r="I21" s="52"/>
      <c r="J21" s="52"/>
      <c r="K21" s="63"/>
    </row>
    <row r="22" ht="18" customHeight="1" spans="1:11">
      <c r="A22" s="46"/>
      <c r="B22" s="47"/>
      <c r="C22" s="47" t="s">
        <v>269</v>
      </c>
      <c r="D22" s="47"/>
      <c r="E22" s="47"/>
      <c r="F22" s="47"/>
      <c r="G22" s="47"/>
      <c r="H22" s="45"/>
      <c r="I22" s="45"/>
      <c r="J22" s="52"/>
      <c r="K22" s="62"/>
    </row>
    <row r="23" ht="54" customHeight="1" spans="1:11">
      <c r="A23" s="48">
        <v>6</v>
      </c>
      <c r="B23" s="49" t="s">
        <v>270</v>
      </c>
      <c r="C23" s="49" t="s">
        <v>271</v>
      </c>
      <c r="D23" s="49" t="s">
        <v>272</v>
      </c>
      <c r="E23" s="49"/>
      <c r="F23" s="50" t="s">
        <v>273</v>
      </c>
      <c r="G23" s="51">
        <v>1</v>
      </c>
      <c r="H23" s="52"/>
      <c r="I23" s="52"/>
      <c r="J23" s="52"/>
      <c r="K23" s="63"/>
    </row>
    <row r="24" ht="28.5" customHeight="1" spans="1:11">
      <c r="A24" s="48">
        <v>7</v>
      </c>
      <c r="B24" s="49" t="s">
        <v>274</v>
      </c>
      <c r="C24" s="49" t="s">
        <v>275</v>
      </c>
      <c r="D24" s="49" t="s">
        <v>276</v>
      </c>
      <c r="E24" s="49"/>
      <c r="F24" s="50" t="s">
        <v>255</v>
      </c>
      <c r="G24" s="51">
        <v>0.12</v>
      </c>
      <c r="H24" s="52"/>
      <c r="I24" s="52"/>
      <c r="J24" s="52"/>
      <c r="K24" s="63"/>
    </row>
    <row r="25" ht="18" customHeight="1" spans="1:11">
      <c r="A25" s="48">
        <v>8</v>
      </c>
      <c r="B25" s="49" t="s">
        <v>277</v>
      </c>
      <c r="C25" s="49" t="s">
        <v>278</v>
      </c>
      <c r="D25" s="49" t="s">
        <v>279</v>
      </c>
      <c r="E25" s="49"/>
      <c r="F25" s="50" t="s">
        <v>255</v>
      </c>
      <c r="G25" s="51">
        <v>0.01</v>
      </c>
      <c r="H25" s="52"/>
      <c r="I25" s="52"/>
      <c r="J25" s="52"/>
      <c r="K25" s="63"/>
    </row>
    <row r="26" ht="25.5" customHeight="1" spans="1:11">
      <c r="A26" s="46"/>
      <c r="B26" s="47"/>
      <c r="C26" s="47" t="s">
        <v>280</v>
      </c>
      <c r="D26" s="47"/>
      <c r="E26" s="47"/>
      <c r="F26" s="47"/>
      <c r="G26" s="47"/>
      <c r="H26" s="45"/>
      <c r="I26" s="45"/>
      <c r="J26" s="52"/>
      <c r="K26" s="62"/>
    </row>
    <row r="27" ht="41.25" customHeight="1" spans="1:11">
      <c r="A27" s="48">
        <v>9</v>
      </c>
      <c r="B27" s="49" t="s">
        <v>281</v>
      </c>
      <c r="C27" s="49" t="s">
        <v>271</v>
      </c>
      <c r="D27" s="49" t="s">
        <v>282</v>
      </c>
      <c r="E27" s="49"/>
      <c r="F27" s="50" t="s">
        <v>273</v>
      </c>
      <c r="G27" s="51">
        <v>200</v>
      </c>
      <c r="H27" s="52"/>
      <c r="I27" s="52"/>
      <c r="J27" s="52"/>
      <c r="K27" s="63"/>
    </row>
    <row r="28" ht="41.25" customHeight="1" spans="1:11">
      <c r="A28" s="48">
        <v>10</v>
      </c>
      <c r="B28" s="49" t="s">
        <v>283</v>
      </c>
      <c r="C28" s="49" t="s">
        <v>275</v>
      </c>
      <c r="D28" s="49" t="s">
        <v>284</v>
      </c>
      <c r="E28" s="49"/>
      <c r="F28" s="50" t="s">
        <v>255</v>
      </c>
      <c r="G28" s="51">
        <v>14</v>
      </c>
      <c r="H28" s="52"/>
      <c r="I28" s="52"/>
      <c r="J28" s="52"/>
      <c r="K28" s="63"/>
    </row>
    <row r="29" ht="18" customHeight="1" spans="1:11">
      <c r="A29" s="48">
        <v>11</v>
      </c>
      <c r="B29" s="49" t="s">
        <v>285</v>
      </c>
      <c r="C29" s="49" t="s">
        <v>278</v>
      </c>
      <c r="D29" s="49" t="s">
        <v>279</v>
      </c>
      <c r="E29" s="49"/>
      <c r="F29" s="50" t="s">
        <v>255</v>
      </c>
      <c r="G29" s="51">
        <v>0.4</v>
      </c>
      <c r="H29" s="52"/>
      <c r="I29" s="52"/>
      <c r="J29" s="52"/>
      <c r="K29" s="63"/>
    </row>
    <row r="30" ht="79.5" customHeight="1" spans="1:11">
      <c r="A30" s="48">
        <v>12</v>
      </c>
      <c r="B30" s="49" t="s">
        <v>286</v>
      </c>
      <c r="C30" s="49" t="s">
        <v>287</v>
      </c>
      <c r="D30" s="49" t="s">
        <v>288</v>
      </c>
      <c r="E30" s="49"/>
      <c r="F30" s="50" t="s">
        <v>289</v>
      </c>
      <c r="G30" s="51">
        <v>20</v>
      </c>
      <c r="H30" s="52"/>
      <c r="I30" s="52"/>
      <c r="J30" s="52"/>
      <c r="K30" s="63"/>
    </row>
    <row r="31" ht="18" customHeight="1" spans="1:11">
      <c r="A31" s="46"/>
      <c r="B31" s="47"/>
      <c r="C31" s="47" t="s">
        <v>59</v>
      </c>
      <c r="D31" s="47"/>
      <c r="E31" s="47"/>
      <c r="F31" s="47"/>
      <c r="G31" s="47"/>
      <c r="H31" s="45"/>
      <c r="I31" s="45"/>
      <c r="J31" s="45"/>
      <c r="K31" s="62"/>
    </row>
    <row r="32" ht="18" customHeight="1" spans="1:11">
      <c r="A32" s="48"/>
      <c r="B32" s="49"/>
      <c r="C32" s="49"/>
      <c r="D32" s="49"/>
      <c r="E32" s="49"/>
      <c r="F32" s="50"/>
      <c r="G32" s="51"/>
      <c r="H32" s="52"/>
      <c r="I32" s="52"/>
      <c r="J32" s="52"/>
      <c r="K32" s="63"/>
    </row>
    <row r="33" ht="18" customHeight="1" spans="1:11">
      <c r="A33" s="48"/>
      <c r="B33" s="49"/>
      <c r="C33" s="49"/>
      <c r="D33" s="49"/>
      <c r="E33" s="49"/>
      <c r="F33" s="50"/>
      <c r="G33" s="51"/>
      <c r="H33" s="52"/>
      <c r="I33" s="52"/>
      <c r="J33" s="52"/>
      <c r="K33" s="63"/>
    </row>
    <row r="34" ht="18" customHeight="1" spans="1:11">
      <c r="A34" s="48" t="s">
        <v>62</v>
      </c>
      <c r="B34" s="50"/>
      <c r="C34" s="50"/>
      <c r="D34" s="50"/>
      <c r="E34" s="50"/>
      <c r="F34" s="50"/>
      <c r="G34" s="50"/>
      <c r="H34" s="52"/>
      <c r="I34" s="52"/>
      <c r="J34" s="52">
        <f>SUM(J20:J33)</f>
        <v>0</v>
      </c>
      <c r="K34" s="63"/>
    </row>
    <row r="35" ht="18" customHeight="1" spans="1:11">
      <c r="A35" s="53" t="s">
        <v>63</v>
      </c>
      <c r="B35" s="54"/>
      <c r="C35" s="54"/>
      <c r="D35" s="54"/>
      <c r="E35" s="54"/>
      <c r="F35" s="54"/>
      <c r="G35" s="54"/>
      <c r="H35" s="55"/>
      <c r="I35" s="55"/>
      <c r="J35" s="55">
        <f>SUM(J13,J34,)</f>
        <v>0</v>
      </c>
      <c r="K35" s="64"/>
    </row>
  </sheetData>
  <mergeCells count="78">
    <mergeCell ref="A1:D1"/>
    <mergeCell ref="E1:H1"/>
    <mergeCell ref="I1:K1"/>
    <mergeCell ref="A2:K2"/>
    <mergeCell ref="A3:D3"/>
    <mergeCell ref="E3:H3"/>
    <mergeCell ref="I3:K3"/>
    <mergeCell ref="H4:K4"/>
    <mergeCell ref="H5:I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A13:I13"/>
    <mergeCell ref="A14:D14"/>
    <mergeCell ref="E14:H14"/>
    <mergeCell ref="I14:K14"/>
    <mergeCell ref="A15:D15"/>
    <mergeCell ref="E15:H15"/>
    <mergeCell ref="I15:K15"/>
    <mergeCell ref="A16:K16"/>
    <mergeCell ref="A17:D17"/>
    <mergeCell ref="E17:H17"/>
    <mergeCell ref="I17:K17"/>
    <mergeCell ref="H18:K18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A34:I34"/>
    <mergeCell ref="A35:I35"/>
    <mergeCell ref="A4:A5"/>
    <mergeCell ref="A18:A19"/>
    <mergeCell ref="B4:B5"/>
    <mergeCell ref="B18:B19"/>
    <mergeCell ref="C4:C5"/>
    <mergeCell ref="C18:C19"/>
    <mergeCell ref="F4:F5"/>
    <mergeCell ref="F18:F19"/>
    <mergeCell ref="G4:G5"/>
    <mergeCell ref="G18:G19"/>
    <mergeCell ref="D4:E5"/>
    <mergeCell ref="D18:E19"/>
  </mergeCells>
  <printOptions horizontalCentered="1"/>
  <pageMargins left="0.19975" right="0.19975" top="0.59375" bottom="0" header="0.59375" footer="0"/>
  <pageSetup paperSize="9" scale="97" fitToHeight="0" orientation="portrait"/>
  <headerFooter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topLeftCell="A17" workbookViewId="0">
      <selection activeCell="K10" sqref="K10"/>
    </sheetView>
  </sheetViews>
  <sheetFormatPr defaultColWidth="9" defaultRowHeight="12"/>
  <cols>
    <col min="1" max="1" width="8.28571428571429" customWidth="1"/>
    <col min="2" max="2" width="15" customWidth="1"/>
    <col min="3" max="3" width="14.7142857142857" customWidth="1"/>
    <col min="4" max="4" width="6.85714285714286" customWidth="1"/>
    <col min="5" max="5" width="18" customWidth="1"/>
    <col min="6" max="6" width="7.28571428571429" customWidth="1"/>
    <col min="7" max="7" width="13.4285714285714" style="1" customWidth="1"/>
    <col min="8" max="8" width="6.85714285714286" customWidth="1"/>
    <col min="9" max="9" width="3.71428571428571" customWidth="1"/>
    <col min="10" max="10" width="12.8571428571429" customWidth="1"/>
    <col min="11" max="11" width="12" customWidth="1"/>
  </cols>
  <sheetData>
    <row r="1" ht="18" customHeight="1" spans="1:11">
      <c r="A1" s="2" t="s">
        <v>64</v>
      </c>
      <c r="B1" s="2"/>
      <c r="C1" s="2"/>
      <c r="D1" s="3"/>
      <c r="E1" s="3"/>
      <c r="F1" s="3"/>
      <c r="G1" s="5"/>
      <c r="H1" s="3"/>
      <c r="I1" s="4"/>
      <c r="J1" s="4"/>
      <c r="K1" s="4"/>
    </row>
    <row r="2" ht="39.75" customHeight="1" spans="1:11">
      <c r="A2" s="6" t="s">
        <v>65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28.5" customHeight="1" spans="1:11">
      <c r="A3" s="9" t="s">
        <v>248</v>
      </c>
      <c r="B3" s="9"/>
      <c r="C3" s="9"/>
      <c r="D3" s="9" t="s">
        <v>3</v>
      </c>
      <c r="E3" s="9"/>
      <c r="F3" s="9"/>
      <c r="G3" s="12"/>
      <c r="H3" s="11"/>
      <c r="I3" s="11" t="s">
        <v>4</v>
      </c>
      <c r="J3" s="11"/>
      <c r="K3" s="11"/>
    </row>
    <row r="4" ht="28.5" customHeight="1" spans="1:11">
      <c r="A4" s="13" t="s">
        <v>5</v>
      </c>
      <c r="B4" s="14" t="s">
        <v>46</v>
      </c>
      <c r="C4" s="14" t="s">
        <v>47</v>
      </c>
      <c r="D4" s="14"/>
      <c r="E4" s="14" t="s">
        <v>66</v>
      </c>
      <c r="F4" s="14" t="s">
        <v>67</v>
      </c>
      <c r="G4" s="26" t="s">
        <v>68</v>
      </c>
      <c r="H4" s="14" t="s">
        <v>69</v>
      </c>
      <c r="I4" s="14"/>
      <c r="J4" s="14" t="s">
        <v>70</v>
      </c>
      <c r="K4" s="30" t="s">
        <v>71</v>
      </c>
    </row>
    <row r="5" ht="28.5" customHeight="1" spans="1:11">
      <c r="A5" s="16">
        <v>1</v>
      </c>
      <c r="B5" s="17" t="s">
        <v>72</v>
      </c>
      <c r="C5" s="17" t="s">
        <v>73</v>
      </c>
      <c r="D5" s="17"/>
      <c r="E5" s="17"/>
      <c r="F5" s="18"/>
      <c r="G5" s="66">
        <v>105032.134515096</v>
      </c>
      <c r="H5" s="17"/>
      <c r="I5" s="17"/>
      <c r="J5" s="17"/>
      <c r="K5" s="31"/>
    </row>
    <row r="6" ht="92.25" customHeight="1" spans="1:11">
      <c r="A6" s="16">
        <v>2</v>
      </c>
      <c r="B6" s="17" t="s">
        <v>74</v>
      </c>
      <c r="C6" s="17" t="s">
        <v>75</v>
      </c>
      <c r="D6" s="17"/>
      <c r="E6" s="17" t="s">
        <v>290</v>
      </c>
      <c r="F6" s="18" t="s">
        <v>291</v>
      </c>
      <c r="G6" s="66">
        <v>105032.134515096</v>
      </c>
      <c r="H6" s="17"/>
      <c r="I6" s="17"/>
      <c r="J6" s="17"/>
      <c r="K6" s="31"/>
    </row>
    <row r="7" ht="105" customHeight="1" spans="1:11">
      <c r="A7" s="16">
        <v>3</v>
      </c>
      <c r="B7" s="17" t="s">
        <v>78</v>
      </c>
      <c r="C7" s="17" t="s">
        <v>79</v>
      </c>
      <c r="D7" s="17"/>
      <c r="E7" s="17" t="s">
        <v>292</v>
      </c>
      <c r="F7" s="18" t="s">
        <v>293</v>
      </c>
      <c r="G7" s="66"/>
      <c r="H7" s="17"/>
      <c r="I7" s="17"/>
      <c r="J7" s="17"/>
      <c r="K7" s="31"/>
    </row>
    <row r="8" ht="79.5" customHeight="1" spans="1:11">
      <c r="A8" s="16">
        <v>4</v>
      </c>
      <c r="B8" s="17" t="s">
        <v>82</v>
      </c>
      <c r="C8" s="17" t="s">
        <v>83</v>
      </c>
      <c r="D8" s="17"/>
      <c r="E8" s="17" t="s">
        <v>294</v>
      </c>
      <c r="F8" s="18" t="s">
        <v>295</v>
      </c>
      <c r="G8" s="66"/>
      <c r="H8" s="17"/>
      <c r="I8" s="17"/>
      <c r="J8" s="17"/>
      <c r="K8" s="31"/>
    </row>
    <row r="9" ht="28.5" customHeight="1" spans="1:11">
      <c r="A9" s="16">
        <v>5</v>
      </c>
      <c r="B9" s="17" t="s">
        <v>86</v>
      </c>
      <c r="C9" s="17" t="s">
        <v>87</v>
      </c>
      <c r="D9" s="17"/>
      <c r="E9" s="17" t="s">
        <v>88</v>
      </c>
      <c r="F9" s="18" t="s">
        <v>89</v>
      </c>
      <c r="G9" s="66">
        <v>21006.4269030192</v>
      </c>
      <c r="H9" s="17"/>
      <c r="I9" s="17"/>
      <c r="J9" s="17"/>
      <c r="K9" s="31"/>
    </row>
    <row r="10" ht="41.25" customHeight="1" spans="1:11">
      <c r="A10" s="16">
        <v>6</v>
      </c>
      <c r="B10" s="17" t="s">
        <v>90</v>
      </c>
      <c r="C10" s="17" t="s">
        <v>91</v>
      </c>
      <c r="D10" s="17"/>
      <c r="E10" s="17" t="s">
        <v>99</v>
      </c>
      <c r="F10" s="18" t="s">
        <v>296</v>
      </c>
      <c r="G10" s="66">
        <v>2238.12767612077</v>
      </c>
      <c r="H10" s="17"/>
      <c r="I10" s="17"/>
      <c r="J10" s="17"/>
      <c r="K10" s="31"/>
    </row>
    <row r="11" ht="41.25" customHeight="1" spans="1:11">
      <c r="A11" s="16">
        <v>7</v>
      </c>
      <c r="B11" s="17" t="s">
        <v>94</v>
      </c>
      <c r="C11" s="17" t="s">
        <v>95</v>
      </c>
      <c r="D11" s="17"/>
      <c r="E11" s="17" t="s">
        <v>99</v>
      </c>
      <c r="F11" s="18" t="s">
        <v>297</v>
      </c>
      <c r="G11" s="66">
        <v>9751.84201738335</v>
      </c>
      <c r="H11" s="17"/>
      <c r="I11" s="17"/>
      <c r="J11" s="17"/>
      <c r="K11" s="31"/>
    </row>
    <row r="12" ht="41.25" customHeight="1" spans="1:11">
      <c r="A12" s="16">
        <v>8</v>
      </c>
      <c r="B12" s="17" t="s">
        <v>97</v>
      </c>
      <c r="C12" s="17" t="s">
        <v>98</v>
      </c>
      <c r="D12" s="17"/>
      <c r="E12" s="17" t="s">
        <v>99</v>
      </c>
      <c r="F12" s="18" t="s">
        <v>100</v>
      </c>
      <c r="G12" s="66">
        <v>1758.5288883806</v>
      </c>
      <c r="H12" s="17"/>
      <c r="I12" s="17"/>
      <c r="J12" s="17"/>
      <c r="K12" s="31"/>
    </row>
    <row r="13" ht="18" customHeight="1" spans="1:11">
      <c r="A13" s="16"/>
      <c r="B13" s="17"/>
      <c r="C13" s="17"/>
      <c r="D13" s="17"/>
      <c r="E13" s="17"/>
      <c r="F13" s="18"/>
      <c r="G13" s="66"/>
      <c r="H13" s="17"/>
      <c r="I13" s="17"/>
      <c r="J13" s="17"/>
      <c r="K13" s="31"/>
    </row>
    <row r="14" ht="18" customHeight="1" spans="1:11">
      <c r="A14" s="16"/>
      <c r="B14" s="17"/>
      <c r="C14" s="17"/>
      <c r="D14" s="17"/>
      <c r="E14" s="17"/>
      <c r="F14" s="18"/>
      <c r="G14" s="66"/>
      <c r="H14" s="17"/>
      <c r="I14" s="17"/>
      <c r="J14" s="17"/>
      <c r="K14" s="31"/>
    </row>
    <row r="15" ht="18" customHeight="1" spans="1:11">
      <c r="A15" s="16"/>
      <c r="B15" s="17"/>
      <c r="C15" s="17"/>
      <c r="D15" s="17"/>
      <c r="E15" s="17"/>
      <c r="F15" s="18"/>
      <c r="G15" s="66"/>
      <c r="H15" s="17"/>
      <c r="I15" s="17"/>
      <c r="J15" s="17"/>
      <c r="K15" s="31"/>
    </row>
    <row r="16" ht="18" customHeight="1" spans="1:11">
      <c r="A16" s="16"/>
      <c r="B16" s="17"/>
      <c r="C16" s="17"/>
      <c r="D16" s="17"/>
      <c r="E16" s="17"/>
      <c r="F16" s="18"/>
      <c r="G16" s="66"/>
      <c r="H16" s="17"/>
      <c r="I16" s="17"/>
      <c r="J16" s="17"/>
      <c r="K16" s="31"/>
    </row>
    <row r="17" ht="18" customHeight="1" spans="1:11">
      <c r="A17" s="16"/>
      <c r="B17" s="17"/>
      <c r="C17" s="17"/>
      <c r="D17" s="17"/>
      <c r="E17" s="17"/>
      <c r="F17" s="18"/>
      <c r="G17" s="66"/>
      <c r="H17" s="17"/>
      <c r="I17" s="17"/>
      <c r="J17" s="17"/>
      <c r="K17" s="31"/>
    </row>
    <row r="18" ht="18" customHeight="1" spans="1:11">
      <c r="A18" s="20" t="s">
        <v>101</v>
      </c>
      <c r="B18" s="28"/>
      <c r="C18" s="21"/>
      <c r="D18" s="21"/>
      <c r="E18" s="21"/>
      <c r="F18" s="21"/>
      <c r="G18" s="68">
        <f>SUM(G5,G9:G12,)</f>
        <v>139787.06</v>
      </c>
      <c r="H18" s="22"/>
      <c r="I18" s="22"/>
      <c r="J18" s="22"/>
      <c r="K18" s="32"/>
    </row>
    <row r="19" ht="48" customHeight="1" spans="1:11">
      <c r="A19" s="69" t="s">
        <v>298</v>
      </c>
      <c r="B19" s="69"/>
      <c r="C19" s="69"/>
      <c r="D19" s="69"/>
      <c r="E19" s="69"/>
      <c r="F19" s="69"/>
      <c r="G19" s="5"/>
      <c r="H19" s="69"/>
      <c r="I19" s="69"/>
      <c r="J19" s="69"/>
      <c r="K19" s="69"/>
    </row>
  </sheetData>
  <mergeCells count="38">
    <mergeCell ref="A1:C1"/>
    <mergeCell ref="D1:G1"/>
    <mergeCell ref="I1:K1"/>
    <mergeCell ref="A2:K2"/>
    <mergeCell ref="A3:C3"/>
    <mergeCell ref="D3:G3"/>
    <mergeCell ref="I3:K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A18:F18"/>
    <mergeCell ref="H18:I18"/>
    <mergeCell ref="A19:K19"/>
  </mergeCells>
  <printOptions horizontalCentered="1"/>
  <pageMargins left="0.19975" right="0.19975" top="0.59375" bottom="0" header="0.59375" footer="0"/>
  <pageSetup paperSize="9" scale="94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workbookViewId="0">
      <selection activeCell="H5" sqref="H5:H9"/>
    </sheetView>
  </sheetViews>
  <sheetFormatPr defaultColWidth="9" defaultRowHeight="12" outlineLevelCol="7"/>
  <cols>
    <col min="1" max="1" width="14.7142857142857" customWidth="1"/>
    <col min="2" max="2" width="24.7142857142857" customWidth="1"/>
    <col min="3" max="3" width="2.28571428571429" customWidth="1"/>
    <col min="4" max="4" width="22.4285714285714" customWidth="1"/>
    <col min="5" max="5" width="9" customWidth="1"/>
    <col min="6" max="6" width="7.42857142857143" customWidth="1"/>
    <col min="7" max="7" width="16.1428571428571" customWidth="1"/>
    <col min="8" max="8" width="12.8571428571429" style="1" customWidth="1"/>
  </cols>
  <sheetData>
    <row r="1" ht="18" customHeight="1" spans="1:8">
      <c r="A1" s="2" t="s">
        <v>102</v>
      </c>
      <c r="B1" s="2"/>
      <c r="C1" s="2"/>
      <c r="D1" s="3"/>
      <c r="E1" s="3"/>
      <c r="F1" s="4"/>
      <c r="G1" s="4"/>
      <c r="H1" s="5"/>
    </row>
    <row r="2" ht="43.5" customHeight="1" spans="1:8">
      <c r="A2" s="6" t="s">
        <v>103</v>
      </c>
      <c r="B2" s="6"/>
      <c r="C2" s="6"/>
      <c r="D2" s="6"/>
      <c r="E2" s="6"/>
      <c r="F2" s="7"/>
      <c r="G2" s="7"/>
      <c r="H2" s="8"/>
    </row>
    <row r="3" ht="28.5" customHeight="1" spans="1:8">
      <c r="A3" s="9" t="s">
        <v>248</v>
      </c>
      <c r="B3" s="9"/>
      <c r="C3" s="9"/>
      <c r="D3" s="10" t="s">
        <v>3</v>
      </c>
      <c r="E3" s="10"/>
      <c r="F3" s="11" t="s">
        <v>4</v>
      </c>
      <c r="G3" s="11"/>
      <c r="H3" s="12"/>
    </row>
    <row r="4" ht="18" customHeight="1" spans="1:8">
      <c r="A4" s="13" t="s">
        <v>5</v>
      </c>
      <c r="B4" s="14" t="s">
        <v>47</v>
      </c>
      <c r="C4" s="14" t="s">
        <v>66</v>
      </c>
      <c r="D4" s="14"/>
      <c r="E4" s="14" t="s">
        <v>104</v>
      </c>
      <c r="F4" s="14"/>
      <c r="G4" s="14" t="s">
        <v>105</v>
      </c>
      <c r="H4" s="15" t="s">
        <v>51</v>
      </c>
    </row>
    <row r="5" ht="28.5" customHeight="1" spans="1:8">
      <c r="A5" s="16" t="s">
        <v>13</v>
      </c>
      <c r="B5" s="17" t="s">
        <v>36</v>
      </c>
      <c r="C5" s="17" t="s">
        <v>106</v>
      </c>
      <c r="D5" s="17"/>
      <c r="E5" s="17" t="s">
        <v>107</v>
      </c>
      <c r="F5" s="17"/>
      <c r="G5" s="18"/>
      <c r="H5" s="19"/>
    </row>
    <row r="6" ht="18.75" customHeight="1" spans="1:8">
      <c r="A6" s="16" t="s">
        <v>72</v>
      </c>
      <c r="B6" s="17" t="s">
        <v>38</v>
      </c>
      <c r="C6" s="17"/>
      <c r="D6" s="17"/>
      <c r="E6" s="17"/>
      <c r="F6" s="17"/>
      <c r="G6" s="18"/>
      <c r="H6" s="19"/>
    </row>
    <row r="7" ht="66.75" customHeight="1" spans="1:8">
      <c r="A7" s="16" t="s">
        <v>86</v>
      </c>
      <c r="B7" s="17" t="s">
        <v>40</v>
      </c>
      <c r="C7" s="17" t="s">
        <v>108</v>
      </c>
      <c r="D7" s="17"/>
      <c r="E7" s="17" t="s">
        <v>109</v>
      </c>
      <c r="F7" s="17"/>
      <c r="G7" s="18" t="s">
        <v>110</v>
      </c>
      <c r="H7" s="19"/>
    </row>
    <row r="8" ht="28.5" customHeight="1" spans="1:8">
      <c r="A8" s="16" t="s">
        <v>15</v>
      </c>
      <c r="B8" s="17" t="s">
        <v>42</v>
      </c>
      <c r="C8" s="17" t="s">
        <v>111</v>
      </c>
      <c r="D8" s="17"/>
      <c r="E8" s="17" t="s">
        <v>112</v>
      </c>
      <c r="F8" s="17"/>
      <c r="G8" s="18" t="s">
        <v>113</v>
      </c>
      <c r="H8" s="19"/>
    </row>
    <row r="9" ht="18" customHeight="1" spans="1:8">
      <c r="A9" s="20" t="s">
        <v>114</v>
      </c>
      <c r="B9" s="21"/>
      <c r="C9" s="21"/>
      <c r="D9" s="21"/>
      <c r="E9" s="22"/>
      <c r="F9" s="22"/>
      <c r="G9" s="22"/>
      <c r="H9" s="23"/>
    </row>
  </sheetData>
  <mergeCells count="19">
    <mergeCell ref="A1:C1"/>
    <mergeCell ref="D1:E1"/>
    <mergeCell ref="F1:H1"/>
    <mergeCell ref="A2:H2"/>
    <mergeCell ref="A3:C3"/>
    <mergeCell ref="D3:E3"/>
    <mergeCell ref="F3:H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D9"/>
    <mergeCell ref="E9:F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29"/>
  <sheetViews>
    <sheetView showGridLines="0" workbookViewId="0">
      <selection activeCell="E23" sqref="E23"/>
    </sheetView>
  </sheetViews>
  <sheetFormatPr defaultColWidth="9" defaultRowHeight="12" outlineLevelCol="6"/>
  <cols>
    <col min="1" max="1" width="14.4285714285714" customWidth="1"/>
    <col min="2" max="2" width="22.1428571428571" customWidth="1"/>
    <col min="3" max="3" width="18.7142857142857" customWidth="1"/>
    <col min="4" max="4" width="23" style="1" customWidth="1"/>
    <col min="5" max="5" width="27.1428571428571" customWidth="1"/>
    <col min="6" max="7" width="12.8571428571429"/>
  </cols>
  <sheetData>
    <row r="1" ht="18" customHeight="1" spans="1:5">
      <c r="A1" s="2" t="s">
        <v>0</v>
      </c>
      <c r="B1" s="2"/>
      <c r="C1" s="3"/>
      <c r="D1" s="5"/>
      <c r="E1" s="4"/>
    </row>
    <row r="2" ht="43.5" customHeight="1" spans="1:5">
      <c r="A2" s="6" t="s">
        <v>1</v>
      </c>
      <c r="B2" s="6"/>
      <c r="C2" s="6"/>
      <c r="D2" s="8"/>
      <c r="E2" s="7"/>
    </row>
    <row r="3" ht="28.5" customHeight="1" spans="1:5">
      <c r="A3" s="9" t="s">
        <v>299</v>
      </c>
      <c r="B3" s="9"/>
      <c r="C3" s="11" t="s">
        <v>3</v>
      </c>
      <c r="D3" s="12"/>
      <c r="E3" s="11"/>
    </row>
    <row r="4" ht="22.5" customHeight="1" spans="1:5">
      <c r="A4" s="13" t="s">
        <v>5</v>
      </c>
      <c r="B4" s="14" t="s">
        <v>6</v>
      </c>
      <c r="C4" s="14"/>
      <c r="D4" s="26" t="s">
        <v>7</v>
      </c>
      <c r="E4" s="30" t="s">
        <v>8</v>
      </c>
    </row>
    <row r="5" ht="22.5" customHeight="1" spans="1:5">
      <c r="A5" s="16" t="s">
        <v>9</v>
      </c>
      <c r="B5" s="17" t="s">
        <v>10</v>
      </c>
      <c r="C5" s="17"/>
      <c r="D5" s="66"/>
      <c r="E5" s="31"/>
    </row>
    <row r="6" ht="22.5" customHeight="1" spans="1:5">
      <c r="A6" s="16" t="s">
        <v>72</v>
      </c>
      <c r="B6" s="17" t="s">
        <v>300</v>
      </c>
      <c r="C6" s="17"/>
      <c r="D6" s="66"/>
      <c r="E6" s="31"/>
    </row>
    <row r="7" ht="22.5" customHeight="1" spans="1:5">
      <c r="A7" s="16" t="s">
        <v>86</v>
      </c>
      <c r="B7" s="17" t="s">
        <v>301</v>
      </c>
      <c r="C7" s="17"/>
      <c r="D7" s="66"/>
      <c r="E7" s="31"/>
    </row>
    <row r="8" ht="22.5" customHeight="1" spans="1:5">
      <c r="A8" s="16" t="s">
        <v>90</v>
      </c>
      <c r="B8" s="17" t="s">
        <v>249</v>
      </c>
      <c r="C8" s="17"/>
      <c r="D8" s="66"/>
      <c r="E8" s="31"/>
    </row>
    <row r="9" ht="22.5" customHeight="1" spans="1:5">
      <c r="A9" s="16" t="s">
        <v>11</v>
      </c>
      <c r="B9" s="17" t="s">
        <v>12</v>
      </c>
      <c r="C9" s="17"/>
      <c r="D9" s="67"/>
      <c r="E9" s="31"/>
    </row>
    <row r="10" ht="22.5" customHeight="1" spans="1:5">
      <c r="A10" s="16" t="s">
        <v>13</v>
      </c>
      <c r="B10" s="17" t="s">
        <v>14</v>
      </c>
      <c r="C10" s="17"/>
      <c r="D10" s="66"/>
      <c r="E10" s="31"/>
    </row>
    <row r="11" ht="22.5" customHeight="1" spans="1:5">
      <c r="A11" s="16" t="s">
        <v>15</v>
      </c>
      <c r="B11" s="17" t="s">
        <v>16</v>
      </c>
      <c r="C11" s="17"/>
      <c r="D11" s="66"/>
      <c r="E11" s="31"/>
    </row>
    <row r="12" ht="22.5" customHeight="1" spans="1:5">
      <c r="A12" s="16" t="s">
        <v>17</v>
      </c>
      <c r="B12" s="17" t="s">
        <v>18</v>
      </c>
      <c r="C12" s="17"/>
      <c r="D12" s="66"/>
      <c r="E12" s="31"/>
    </row>
    <row r="13" ht="22.5" customHeight="1" spans="1:5">
      <c r="A13" s="16" t="s">
        <v>19</v>
      </c>
      <c r="B13" s="17" t="s">
        <v>20</v>
      </c>
      <c r="C13" s="17"/>
      <c r="D13" s="66"/>
      <c r="E13" s="31"/>
    </row>
    <row r="14" ht="22.5" customHeight="1" spans="1:5">
      <c r="A14" s="16" t="s">
        <v>21</v>
      </c>
      <c r="B14" s="17" t="s">
        <v>22</v>
      </c>
      <c r="C14" s="17"/>
      <c r="D14" s="66"/>
      <c r="E14" s="31"/>
    </row>
    <row r="15" ht="22.5" customHeight="1" spans="1:5">
      <c r="A15" s="16" t="s">
        <v>23</v>
      </c>
      <c r="B15" s="17" t="s">
        <v>24</v>
      </c>
      <c r="C15" s="17"/>
      <c r="D15" s="66"/>
      <c r="E15" s="31"/>
    </row>
    <row r="16" ht="22.5" customHeight="1" spans="1:5">
      <c r="A16" s="16" t="s">
        <v>25</v>
      </c>
      <c r="B16" s="17" t="s">
        <v>26</v>
      </c>
      <c r="C16" s="17"/>
      <c r="D16" s="66"/>
      <c r="E16" s="31"/>
    </row>
    <row r="17" ht="22.5" customHeight="1" spans="1:5">
      <c r="A17" s="16" t="s">
        <v>27</v>
      </c>
      <c r="B17" s="17" t="s">
        <v>28</v>
      </c>
      <c r="C17" s="17"/>
      <c r="D17" s="66"/>
      <c r="E17" s="31"/>
    </row>
    <row r="18" ht="22.5" customHeight="1" spans="1:5">
      <c r="A18" s="16" t="s">
        <v>29</v>
      </c>
      <c r="B18" s="17" t="s">
        <v>30</v>
      </c>
      <c r="C18" s="17"/>
      <c r="D18" s="66"/>
      <c r="E18" s="31"/>
    </row>
    <row r="19" ht="22.5" customHeight="1" spans="1:5">
      <c r="A19" s="16" t="s">
        <v>31</v>
      </c>
      <c r="B19" s="17" t="s">
        <v>32</v>
      </c>
      <c r="C19" s="17"/>
      <c r="D19" s="66"/>
      <c r="E19" s="31"/>
    </row>
    <row r="20" ht="22.5" customHeight="1" spans="1:5">
      <c r="A20" s="16" t="s">
        <v>33</v>
      </c>
      <c r="B20" s="17" t="s">
        <v>34</v>
      </c>
      <c r="C20" s="17"/>
      <c r="D20" s="66"/>
      <c r="E20" s="31"/>
    </row>
    <row r="21" ht="22.5" customHeight="1" spans="1:5">
      <c r="A21" s="16" t="s">
        <v>35</v>
      </c>
      <c r="B21" s="17" t="s">
        <v>36</v>
      </c>
      <c r="C21" s="17"/>
      <c r="D21" s="66"/>
      <c r="E21" s="31"/>
    </row>
    <row r="22" ht="22.5" customHeight="1" spans="1:5">
      <c r="A22" s="16" t="s">
        <v>37</v>
      </c>
      <c r="B22" s="17" t="s">
        <v>38</v>
      </c>
      <c r="C22" s="17"/>
      <c r="D22" s="66"/>
      <c r="E22" s="31"/>
    </row>
    <row r="23" ht="22.5" customHeight="1" spans="1:5">
      <c r="A23" s="16" t="s">
        <v>39</v>
      </c>
      <c r="B23" s="17" t="s">
        <v>40</v>
      </c>
      <c r="C23" s="17"/>
      <c r="D23" s="66"/>
      <c r="E23" s="31"/>
    </row>
    <row r="24" ht="22.5" customHeight="1" spans="1:5">
      <c r="A24" s="16" t="s">
        <v>41</v>
      </c>
      <c r="B24" s="17" t="s">
        <v>42</v>
      </c>
      <c r="C24" s="17"/>
      <c r="D24" s="66"/>
      <c r="E24" s="31"/>
    </row>
    <row r="25" ht="22.5" customHeight="1" spans="1:5">
      <c r="A25" s="16"/>
      <c r="B25" s="17"/>
      <c r="C25" s="17"/>
      <c r="D25" s="66"/>
      <c r="E25" s="31"/>
    </row>
    <row r="26" ht="22.5" customHeight="1" spans="1:5">
      <c r="A26" s="16"/>
      <c r="B26" s="17"/>
      <c r="C26" s="17"/>
      <c r="D26" s="66"/>
      <c r="E26" s="31"/>
    </row>
    <row r="27" ht="22.5" customHeight="1" spans="1:5">
      <c r="A27" s="16"/>
      <c r="B27" s="17"/>
      <c r="C27" s="17"/>
      <c r="D27" s="66"/>
      <c r="E27" s="31"/>
    </row>
    <row r="28" ht="22.5" customHeight="1" spans="1:5">
      <c r="A28" s="16"/>
      <c r="B28" s="17"/>
      <c r="C28" s="17"/>
      <c r="D28" s="66"/>
      <c r="E28" s="31"/>
    </row>
    <row r="29" ht="22.5" customHeight="1" spans="1:7">
      <c r="A29" s="20" t="s">
        <v>43</v>
      </c>
      <c r="B29" s="21"/>
      <c r="C29" s="21"/>
      <c r="D29" s="68">
        <f>SUM(D5,D9,D16,D21,D24,)</f>
        <v>0</v>
      </c>
      <c r="E29" s="32"/>
      <c r="F29">
        <f>D29-D24</f>
        <v>0</v>
      </c>
      <c r="G29">
        <f>F29*0.09</f>
        <v>0</v>
      </c>
    </row>
  </sheetData>
  <mergeCells count="31">
    <mergeCell ref="A1:B1"/>
    <mergeCell ref="C1:D1"/>
    <mergeCell ref="A2:E2"/>
    <mergeCell ref="A3:B3"/>
    <mergeCell ref="C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C2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showGridLines="0" topLeftCell="A59" workbookViewId="0">
      <selection activeCell="H37" sqref="H37:J47"/>
    </sheetView>
  </sheetViews>
  <sheetFormatPr defaultColWidth="9" defaultRowHeight="12"/>
  <cols>
    <col min="1" max="1" width="6" customWidth="1"/>
    <col min="2" max="2" width="15.7142857142857" customWidth="1"/>
    <col min="3" max="3" width="16.1428571428571" customWidth="1"/>
    <col min="4" max="4" width="20.2857142857143" customWidth="1"/>
    <col min="5" max="5" width="3.85714285714286" customWidth="1"/>
    <col min="6" max="6" width="6" customWidth="1"/>
    <col min="7" max="7" width="9.14285714285714" customWidth="1"/>
    <col min="8" max="8" width="6.28571428571429" style="1" customWidth="1"/>
    <col min="9" max="9" width="6.42857142857143" style="1" customWidth="1"/>
    <col min="10" max="10" width="12.8571428571429" style="1" customWidth="1"/>
    <col min="11" max="11" width="12.8571428571429" customWidth="1"/>
  </cols>
  <sheetData>
    <row r="1" ht="18" customHeight="1" spans="1:11">
      <c r="A1" s="33" t="s">
        <v>44</v>
      </c>
      <c r="B1" s="33"/>
      <c r="C1" s="33"/>
      <c r="D1" s="33"/>
      <c r="E1" s="34"/>
      <c r="F1" s="34"/>
      <c r="G1" s="34"/>
      <c r="H1" s="35"/>
      <c r="I1" s="35"/>
      <c r="J1" s="35"/>
      <c r="K1" s="57"/>
    </row>
    <row r="2" ht="39.75" customHeight="1" spans="1:11">
      <c r="A2" s="36" t="s">
        <v>45</v>
      </c>
      <c r="B2" s="36"/>
      <c r="C2" s="36"/>
      <c r="D2" s="36"/>
      <c r="E2" s="36"/>
      <c r="F2" s="36"/>
      <c r="G2" s="36"/>
      <c r="H2" s="37"/>
      <c r="I2" s="37"/>
      <c r="J2" s="37"/>
      <c r="K2" s="58"/>
    </row>
    <row r="3" ht="41.25" customHeight="1" spans="1:11">
      <c r="A3" s="38" t="s">
        <v>299</v>
      </c>
      <c r="B3" s="38"/>
      <c r="C3" s="38"/>
      <c r="D3" s="38"/>
      <c r="E3" s="38" t="s">
        <v>3</v>
      </c>
      <c r="F3" s="38"/>
      <c r="G3" s="38"/>
      <c r="H3" s="39"/>
      <c r="I3" s="39" t="s">
        <v>302</v>
      </c>
      <c r="J3" s="39"/>
      <c r="K3" s="59"/>
    </row>
    <row r="4" ht="18" customHeight="1" spans="1:11">
      <c r="A4" s="40" t="s">
        <v>5</v>
      </c>
      <c r="B4" s="41" t="s">
        <v>46</v>
      </c>
      <c r="C4" s="41" t="s">
        <v>47</v>
      </c>
      <c r="D4" s="41" t="s">
        <v>48</v>
      </c>
      <c r="E4" s="41"/>
      <c r="F4" s="41" t="s">
        <v>49</v>
      </c>
      <c r="G4" s="41" t="s">
        <v>50</v>
      </c>
      <c r="H4" s="42" t="s">
        <v>51</v>
      </c>
      <c r="I4" s="42"/>
      <c r="J4" s="42"/>
      <c r="K4" s="60"/>
    </row>
    <row r="5" ht="18" customHeight="1" spans="1:11">
      <c r="A5" s="43"/>
      <c r="B5" s="44"/>
      <c r="C5" s="44"/>
      <c r="D5" s="44"/>
      <c r="E5" s="44"/>
      <c r="F5" s="44"/>
      <c r="G5" s="44"/>
      <c r="H5" s="45" t="s">
        <v>52</v>
      </c>
      <c r="I5" s="45"/>
      <c r="J5" s="45" t="s">
        <v>53</v>
      </c>
      <c r="K5" s="61" t="s">
        <v>30</v>
      </c>
    </row>
    <row r="6" ht="18" customHeight="1" spans="1:11">
      <c r="A6" s="46"/>
      <c r="B6" s="47"/>
      <c r="C6" s="47" t="s">
        <v>54</v>
      </c>
      <c r="D6" s="47"/>
      <c r="E6" s="47"/>
      <c r="F6" s="47"/>
      <c r="G6" s="47"/>
      <c r="H6" s="45"/>
      <c r="I6" s="45"/>
      <c r="J6" s="45"/>
      <c r="K6" s="62"/>
    </row>
    <row r="7" ht="18" customHeight="1" spans="1:11">
      <c r="A7" s="46"/>
      <c r="B7" s="47"/>
      <c r="C7" s="47" t="s">
        <v>300</v>
      </c>
      <c r="D7" s="47"/>
      <c r="E7" s="47"/>
      <c r="F7" s="47"/>
      <c r="G7" s="47"/>
      <c r="H7" s="45"/>
      <c r="I7" s="45"/>
      <c r="J7" s="45"/>
      <c r="K7" s="62"/>
    </row>
    <row r="8" ht="79.5" customHeight="1" spans="1:11">
      <c r="A8" s="48">
        <v>1</v>
      </c>
      <c r="B8" s="49" t="s">
        <v>303</v>
      </c>
      <c r="C8" s="49" t="s">
        <v>304</v>
      </c>
      <c r="D8" s="49" t="s">
        <v>305</v>
      </c>
      <c r="E8" s="49"/>
      <c r="F8" s="50" t="s">
        <v>58</v>
      </c>
      <c r="G8" s="51">
        <v>10</v>
      </c>
      <c r="H8" s="52"/>
      <c r="I8" s="52"/>
      <c r="J8" s="52"/>
      <c r="K8" s="63"/>
    </row>
    <row r="9" ht="79.5" customHeight="1" spans="1:11">
      <c r="A9" s="48">
        <v>2</v>
      </c>
      <c r="B9" s="49" t="s">
        <v>306</v>
      </c>
      <c r="C9" s="49" t="s">
        <v>304</v>
      </c>
      <c r="D9" s="49" t="s">
        <v>307</v>
      </c>
      <c r="E9" s="49"/>
      <c r="F9" s="50" t="s">
        <v>58</v>
      </c>
      <c r="G9" s="51">
        <v>3</v>
      </c>
      <c r="H9" s="52"/>
      <c r="I9" s="52"/>
      <c r="J9" s="52"/>
      <c r="K9" s="63"/>
    </row>
    <row r="10" ht="18" customHeight="1" spans="1:11">
      <c r="A10" s="46"/>
      <c r="B10" s="47"/>
      <c r="C10" s="47" t="s">
        <v>301</v>
      </c>
      <c r="D10" s="47"/>
      <c r="E10" s="47"/>
      <c r="F10" s="47"/>
      <c r="G10" s="47"/>
      <c r="H10" s="45"/>
      <c r="I10" s="45"/>
      <c r="J10" s="45"/>
      <c r="K10" s="62"/>
    </row>
    <row r="11" ht="79.5" customHeight="1" spans="1:11">
      <c r="A11" s="48">
        <v>3</v>
      </c>
      <c r="B11" s="49" t="s">
        <v>308</v>
      </c>
      <c r="C11" s="49" t="s">
        <v>309</v>
      </c>
      <c r="D11" s="49" t="s">
        <v>310</v>
      </c>
      <c r="E11" s="49"/>
      <c r="F11" s="50" t="s">
        <v>273</v>
      </c>
      <c r="G11" s="51">
        <v>186.48</v>
      </c>
      <c r="H11" s="52"/>
      <c r="I11" s="52"/>
      <c r="J11" s="52"/>
      <c r="K11" s="63"/>
    </row>
    <row r="12" ht="79.5" customHeight="1" spans="1:11">
      <c r="A12" s="48">
        <v>4</v>
      </c>
      <c r="B12" s="49" t="s">
        <v>311</v>
      </c>
      <c r="C12" s="49" t="s">
        <v>309</v>
      </c>
      <c r="D12" s="49" t="s">
        <v>312</v>
      </c>
      <c r="E12" s="49"/>
      <c r="F12" s="50" t="s">
        <v>273</v>
      </c>
      <c r="G12" s="51">
        <v>82.88</v>
      </c>
      <c r="H12" s="52"/>
      <c r="I12" s="52"/>
      <c r="J12" s="52"/>
      <c r="K12" s="63"/>
    </row>
    <row r="13" ht="92.25" customHeight="1" spans="1:11">
      <c r="A13" s="48">
        <v>5</v>
      </c>
      <c r="B13" s="49" t="s">
        <v>313</v>
      </c>
      <c r="C13" s="49" t="s">
        <v>309</v>
      </c>
      <c r="D13" s="49" t="s">
        <v>314</v>
      </c>
      <c r="E13" s="49"/>
      <c r="F13" s="50" t="s">
        <v>273</v>
      </c>
      <c r="G13" s="51">
        <v>124.32</v>
      </c>
      <c r="H13" s="52"/>
      <c r="I13" s="52"/>
      <c r="J13" s="52"/>
      <c r="K13" s="63"/>
    </row>
    <row r="14" ht="66.75" customHeight="1" spans="1:11">
      <c r="A14" s="48">
        <v>6</v>
      </c>
      <c r="B14" s="49" t="s">
        <v>315</v>
      </c>
      <c r="C14" s="49" t="s">
        <v>316</v>
      </c>
      <c r="D14" s="49" t="s">
        <v>317</v>
      </c>
      <c r="E14" s="49"/>
      <c r="F14" s="50" t="s">
        <v>273</v>
      </c>
      <c r="G14" s="51">
        <v>500</v>
      </c>
      <c r="H14" s="52"/>
      <c r="I14" s="52"/>
      <c r="J14" s="52"/>
      <c r="K14" s="63"/>
    </row>
    <row r="15" ht="18" customHeight="1" spans="1:11">
      <c r="A15" s="46"/>
      <c r="B15" s="47"/>
      <c r="C15" s="47" t="s">
        <v>249</v>
      </c>
      <c r="D15" s="47"/>
      <c r="E15" s="47"/>
      <c r="F15" s="47"/>
      <c r="G15" s="47"/>
      <c r="H15" s="45"/>
      <c r="I15" s="45"/>
      <c r="J15" s="45">
        <f>SUM(J30,J50,)</f>
        <v>0</v>
      </c>
      <c r="K15" s="62"/>
    </row>
    <row r="16" ht="18" customHeight="1" spans="1:11">
      <c r="A16" s="53" t="s">
        <v>62</v>
      </c>
      <c r="B16" s="54"/>
      <c r="C16" s="54"/>
      <c r="D16" s="54"/>
      <c r="E16" s="54"/>
      <c r="F16" s="54"/>
      <c r="G16" s="54"/>
      <c r="H16" s="55"/>
      <c r="I16" s="55"/>
      <c r="J16" s="55">
        <f>SUM(J8:J9,J11:J14,)</f>
        <v>0</v>
      </c>
      <c r="K16" s="64"/>
    </row>
    <row r="17" ht="25.5" customHeight="1" spans="1:11">
      <c r="A17" s="33"/>
      <c r="B17" s="33"/>
      <c r="C17" s="33"/>
      <c r="D17" s="33"/>
      <c r="E17" s="34"/>
      <c r="F17" s="34"/>
      <c r="G17" s="34"/>
      <c r="H17" s="35"/>
      <c r="I17" s="35"/>
      <c r="J17" s="35"/>
      <c r="K17" s="57"/>
    </row>
    <row r="18" ht="18" customHeight="1" spans="1:11">
      <c r="A18" s="33" t="s">
        <v>44</v>
      </c>
      <c r="B18" s="33"/>
      <c r="C18" s="33"/>
      <c r="D18" s="33"/>
      <c r="E18" s="34"/>
      <c r="F18" s="34"/>
      <c r="G18" s="34"/>
      <c r="H18" s="35"/>
      <c r="I18" s="35"/>
      <c r="J18" s="35"/>
      <c r="K18" s="57"/>
    </row>
    <row r="19" ht="39.75" customHeight="1" spans="1:11">
      <c r="A19" s="36" t="s">
        <v>45</v>
      </c>
      <c r="B19" s="36"/>
      <c r="C19" s="36"/>
      <c r="D19" s="36"/>
      <c r="E19" s="36"/>
      <c r="F19" s="36"/>
      <c r="G19" s="36"/>
      <c r="H19" s="37"/>
      <c r="I19" s="37"/>
      <c r="J19" s="37"/>
      <c r="K19" s="58"/>
    </row>
    <row r="20" ht="41.25" customHeight="1" spans="1:11">
      <c r="A20" s="38" t="s">
        <v>299</v>
      </c>
      <c r="B20" s="38"/>
      <c r="C20" s="38"/>
      <c r="D20" s="38"/>
      <c r="E20" s="38" t="s">
        <v>3</v>
      </c>
      <c r="F20" s="38"/>
      <c r="G20" s="38"/>
      <c r="H20" s="39"/>
      <c r="I20" s="39" t="s">
        <v>318</v>
      </c>
      <c r="J20" s="39"/>
      <c r="K20" s="59"/>
    </row>
    <row r="21" ht="18" customHeight="1" spans="1:11">
      <c r="A21" s="40" t="s">
        <v>5</v>
      </c>
      <c r="B21" s="41" t="s">
        <v>46</v>
      </c>
      <c r="C21" s="41" t="s">
        <v>47</v>
      </c>
      <c r="D21" s="41" t="s">
        <v>48</v>
      </c>
      <c r="E21" s="41"/>
      <c r="F21" s="41" t="s">
        <v>49</v>
      </c>
      <c r="G21" s="41" t="s">
        <v>50</v>
      </c>
      <c r="H21" s="42" t="s">
        <v>51</v>
      </c>
      <c r="I21" s="42"/>
      <c r="J21" s="42"/>
      <c r="K21" s="60"/>
    </row>
    <row r="22" ht="18" customHeight="1" spans="1:11">
      <c r="A22" s="43"/>
      <c r="B22" s="44"/>
      <c r="C22" s="44"/>
      <c r="D22" s="44"/>
      <c r="E22" s="44"/>
      <c r="F22" s="44"/>
      <c r="G22" s="44"/>
      <c r="H22" s="45" t="s">
        <v>52</v>
      </c>
      <c r="I22" s="45"/>
      <c r="J22" s="45" t="s">
        <v>53</v>
      </c>
      <c r="K22" s="61" t="s">
        <v>30</v>
      </c>
    </row>
    <row r="23" ht="18" customHeight="1" spans="1:11">
      <c r="A23" s="46"/>
      <c r="B23" s="47"/>
      <c r="C23" s="47" t="s">
        <v>251</v>
      </c>
      <c r="D23" s="47"/>
      <c r="E23" s="47"/>
      <c r="F23" s="47"/>
      <c r="G23" s="47"/>
      <c r="H23" s="45"/>
      <c r="I23" s="45"/>
      <c r="J23" s="52"/>
      <c r="K23" s="62"/>
    </row>
    <row r="24" ht="54" customHeight="1" spans="1:11">
      <c r="A24" s="48">
        <v>7</v>
      </c>
      <c r="B24" s="49" t="s">
        <v>319</v>
      </c>
      <c r="C24" s="49" t="s">
        <v>320</v>
      </c>
      <c r="D24" s="49" t="s">
        <v>272</v>
      </c>
      <c r="E24" s="49"/>
      <c r="F24" s="50" t="s">
        <v>273</v>
      </c>
      <c r="G24" s="51">
        <v>119</v>
      </c>
      <c r="H24" s="56"/>
      <c r="I24" s="65"/>
      <c r="J24" s="52"/>
      <c r="K24" s="63"/>
    </row>
    <row r="25" ht="41.25" customHeight="1" spans="1:11">
      <c r="A25" s="48">
        <v>8</v>
      </c>
      <c r="B25" s="49" t="s">
        <v>274</v>
      </c>
      <c r="C25" s="49" t="s">
        <v>275</v>
      </c>
      <c r="D25" s="49" t="s">
        <v>284</v>
      </c>
      <c r="E25" s="49"/>
      <c r="F25" s="50" t="s">
        <v>255</v>
      </c>
      <c r="G25" s="51">
        <v>12</v>
      </c>
      <c r="H25" s="52"/>
      <c r="I25" s="52"/>
      <c r="J25" s="52"/>
      <c r="K25" s="63"/>
    </row>
    <row r="26" ht="18" customHeight="1" spans="1:11">
      <c r="A26" s="48">
        <v>9</v>
      </c>
      <c r="B26" s="49" t="s">
        <v>321</v>
      </c>
      <c r="C26" s="49" t="s">
        <v>278</v>
      </c>
      <c r="D26" s="49" t="s">
        <v>279</v>
      </c>
      <c r="E26" s="49"/>
      <c r="F26" s="50" t="s">
        <v>255</v>
      </c>
      <c r="G26" s="51">
        <v>16</v>
      </c>
      <c r="H26" s="52"/>
      <c r="I26" s="52"/>
      <c r="J26" s="52"/>
      <c r="K26" s="63"/>
    </row>
    <row r="27" ht="92.25" customHeight="1" spans="1:11">
      <c r="A27" s="48">
        <v>10</v>
      </c>
      <c r="B27" s="49" t="s">
        <v>256</v>
      </c>
      <c r="C27" s="49" t="s">
        <v>257</v>
      </c>
      <c r="D27" s="49" t="s">
        <v>258</v>
      </c>
      <c r="E27" s="49"/>
      <c r="F27" s="50" t="s">
        <v>255</v>
      </c>
      <c r="G27" s="51">
        <v>0.7</v>
      </c>
      <c r="H27" s="52"/>
      <c r="I27" s="52"/>
      <c r="J27" s="52"/>
      <c r="K27" s="63"/>
    </row>
    <row r="28" ht="168.75" customHeight="1" spans="1:11">
      <c r="A28" s="48">
        <v>11</v>
      </c>
      <c r="B28" s="49" t="s">
        <v>259</v>
      </c>
      <c r="C28" s="49" t="s">
        <v>260</v>
      </c>
      <c r="D28" s="49" t="s">
        <v>261</v>
      </c>
      <c r="E28" s="49"/>
      <c r="F28" s="50" t="s">
        <v>255</v>
      </c>
      <c r="G28" s="51">
        <v>14</v>
      </c>
      <c r="H28" s="52"/>
      <c r="I28" s="52"/>
      <c r="J28" s="52"/>
      <c r="K28" s="63"/>
    </row>
    <row r="29" ht="168.75" customHeight="1" spans="1:11">
      <c r="A29" s="48">
        <v>12</v>
      </c>
      <c r="B29" s="49" t="s">
        <v>262</v>
      </c>
      <c r="C29" s="49" t="s">
        <v>263</v>
      </c>
      <c r="D29" s="49" t="s">
        <v>322</v>
      </c>
      <c r="E29" s="49"/>
      <c r="F29" s="50" t="s">
        <v>255</v>
      </c>
      <c r="G29" s="51">
        <v>0.6</v>
      </c>
      <c r="H29" s="52"/>
      <c r="I29" s="52"/>
      <c r="J29" s="52"/>
      <c r="K29" s="63"/>
    </row>
    <row r="30" ht="18" customHeight="1" spans="1:11">
      <c r="A30" s="53" t="s">
        <v>62</v>
      </c>
      <c r="B30" s="54"/>
      <c r="C30" s="54"/>
      <c r="D30" s="54"/>
      <c r="E30" s="54"/>
      <c r="F30" s="54"/>
      <c r="G30" s="54"/>
      <c r="H30" s="55"/>
      <c r="I30" s="55"/>
      <c r="J30" s="55">
        <f>SUM(J23:J29)</f>
        <v>0</v>
      </c>
      <c r="K30" s="64"/>
    </row>
    <row r="31" ht="25.5" customHeight="1" spans="1:11">
      <c r="A31" s="33"/>
      <c r="B31" s="33"/>
      <c r="C31" s="33"/>
      <c r="D31" s="33"/>
      <c r="E31" s="34"/>
      <c r="F31" s="34"/>
      <c r="G31" s="34"/>
      <c r="H31" s="35"/>
      <c r="I31" s="35"/>
      <c r="J31" s="35"/>
      <c r="K31" s="57"/>
    </row>
    <row r="32" ht="18" customHeight="1" spans="1:11">
      <c r="A32" s="33" t="s">
        <v>44</v>
      </c>
      <c r="B32" s="33"/>
      <c r="C32" s="33"/>
      <c r="D32" s="33"/>
      <c r="E32" s="34"/>
      <c r="F32" s="34"/>
      <c r="G32" s="34"/>
      <c r="H32" s="35"/>
      <c r="I32" s="35"/>
      <c r="J32" s="35"/>
      <c r="K32" s="57"/>
    </row>
    <row r="33" ht="39.75" customHeight="1" spans="1:11">
      <c r="A33" s="36" t="s">
        <v>45</v>
      </c>
      <c r="B33" s="36"/>
      <c r="C33" s="36"/>
      <c r="D33" s="36"/>
      <c r="E33" s="36"/>
      <c r="F33" s="36"/>
      <c r="G33" s="36"/>
      <c r="H33" s="37"/>
      <c r="I33" s="37"/>
      <c r="J33" s="37"/>
      <c r="K33" s="58"/>
    </row>
    <row r="34" ht="41.25" customHeight="1" spans="1:11">
      <c r="A34" s="38" t="s">
        <v>299</v>
      </c>
      <c r="B34" s="38"/>
      <c r="C34" s="38"/>
      <c r="D34" s="38"/>
      <c r="E34" s="38" t="s">
        <v>3</v>
      </c>
      <c r="F34" s="38"/>
      <c r="G34" s="38"/>
      <c r="H34" s="39"/>
      <c r="I34" s="39" t="s">
        <v>323</v>
      </c>
      <c r="J34" s="39"/>
      <c r="K34" s="59"/>
    </row>
    <row r="35" ht="18" customHeight="1" spans="1:11">
      <c r="A35" s="40" t="s">
        <v>5</v>
      </c>
      <c r="B35" s="41" t="s">
        <v>46</v>
      </c>
      <c r="C35" s="41" t="s">
        <v>47</v>
      </c>
      <c r="D35" s="41" t="s">
        <v>48</v>
      </c>
      <c r="E35" s="41"/>
      <c r="F35" s="41" t="s">
        <v>49</v>
      </c>
      <c r="G35" s="41" t="s">
        <v>50</v>
      </c>
      <c r="H35" s="42" t="s">
        <v>51</v>
      </c>
      <c r="I35" s="42"/>
      <c r="J35" s="42"/>
      <c r="K35" s="60"/>
    </row>
    <row r="36" ht="18" customHeight="1" spans="1:11">
      <c r="A36" s="43"/>
      <c r="B36" s="44"/>
      <c r="C36" s="44"/>
      <c r="D36" s="44"/>
      <c r="E36" s="44"/>
      <c r="F36" s="44"/>
      <c r="G36" s="44"/>
      <c r="H36" s="45" t="s">
        <v>52</v>
      </c>
      <c r="I36" s="45"/>
      <c r="J36" s="45" t="s">
        <v>53</v>
      </c>
      <c r="K36" s="61" t="s">
        <v>30</v>
      </c>
    </row>
    <row r="37" ht="130.5" customHeight="1" spans="1:11">
      <c r="A37" s="48">
        <v>13</v>
      </c>
      <c r="B37" s="49" t="s">
        <v>266</v>
      </c>
      <c r="C37" s="49" t="s">
        <v>267</v>
      </c>
      <c r="D37" s="49" t="s">
        <v>324</v>
      </c>
      <c r="E37" s="49"/>
      <c r="F37" s="50" t="s">
        <v>255</v>
      </c>
      <c r="G37" s="51">
        <v>4.3</v>
      </c>
      <c r="H37" s="52"/>
      <c r="I37" s="52"/>
      <c r="J37" s="52"/>
      <c r="K37" s="63"/>
    </row>
    <row r="38" ht="18" customHeight="1" spans="1:11">
      <c r="A38" s="46"/>
      <c r="B38" s="47"/>
      <c r="C38" s="47" t="s">
        <v>269</v>
      </c>
      <c r="D38" s="47"/>
      <c r="E38" s="47"/>
      <c r="F38" s="47"/>
      <c r="G38" s="47"/>
      <c r="H38" s="45"/>
      <c r="I38" s="45"/>
      <c r="J38" s="52"/>
      <c r="K38" s="62"/>
    </row>
    <row r="39" ht="54" customHeight="1" spans="1:11">
      <c r="A39" s="48">
        <v>14</v>
      </c>
      <c r="B39" s="49" t="s">
        <v>270</v>
      </c>
      <c r="C39" s="49" t="s">
        <v>271</v>
      </c>
      <c r="D39" s="49" t="s">
        <v>272</v>
      </c>
      <c r="E39" s="49"/>
      <c r="F39" s="50" t="s">
        <v>273</v>
      </c>
      <c r="G39" s="51">
        <v>1.3</v>
      </c>
      <c r="H39" s="52"/>
      <c r="I39" s="52"/>
      <c r="J39" s="52"/>
      <c r="K39" s="63"/>
    </row>
    <row r="40" ht="41.25" customHeight="1" spans="1:11">
      <c r="A40" s="48">
        <v>15</v>
      </c>
      <c r="B40" s="49" t="s">
        <v>283</v>
      </c>
      <c r="C40" s="49" t="s">
        <v>275</v>
      </c>
      <c r="D40" s="49" t="s">
        <v>284</v>
      </c>
      <c r="E40" s="49"/>
      <c r="F40" s="50" t="s">
        <v>255</v>
      </c>
      <c r="G40" s="51">
        <v>0.12</v>
      </c>
      <c r="H40" s="52"/>
      <c r="I40" s="52"/>
      <c r="J40" s="52"/>
      <c r="K40" s="63"/>
    </row>
    <row r="41" ht="18" customHeight="1" spans="1:11">
      <c r="A41" s="48">
        <v>16</v>
      </c>
      <c r="B41" s="49" t="s">
        <v>277</v>
      </c>
      <c r="C41" s="49" t="s">
        <v>278</v>
      </c>
      <c r="D41" s="49" t="s">
        <v>279</v>
      </c>
      <c r="E41" s="49"/>
      <c r="F41" s="50" t="s">
        <v>255</v>
      </c>
      <c r="G41" s="51">
        <v>0.01</v>
      </c>
      <c r="H41" s="52"/>
      <c r="I41" s="52"/>
      <c r="J41" s="52"/>
      <c r="K41" s="63"/>
    </row>
    <row r="42" ht="25.5" customHeight="1" spans="1:11">
      <c r="A42" s="46"/>
      <c r="B42" s="47"/>
      <c r="C42" s="47" t="s">
        <v>280</v>
      </c>
      <c r="D42" s="47"/>
      <c r="E42" s="47"/>
      <c r="F42" s="47"/>
      <c r="G42" s="47"/>
      <c r="H42" s="45"/>
      <c r="I42" s="45"/>
      <c r="J42" s="52"/>
      <c r="K42" s="62"/>
    </row>
    <row r="43" ht="54" customHeight="1" spans="1:11">
      <c r="A43" s="48">
        <v>17</v>
      </c>
      <c r="B43" s="49" t="s">
        <v>281</v>
      </c>
      <c r="C43" s="49" t="s">
        <v>271</v>
      </c>
      <c r="D43" s="49" t="s">
        <v>272</v>
      </c>
      <c r="E43" s="49"/>
      <c r="F43" s="50" t="s">
        <v>273</v>
      </c>
      <c r="G43" s="51">
        <v>200</v>
      </c>
      <c r="H43" s="52"/>
      <c r="I43" s="52"/>
      <c r="J43" s="52"/>
      <c r="K43" s="63"/>
    </row>
    <row r="44" ht="41.25" customHeight="1" spans="1:11">
      <c r="A44" s="48">
        <v>18</v>
      </c>
      <c r="B44" s="49" t="s">
        <v>325</v>
      </c>
      <c r="C44" s="49" t="s">
        <v>275</v>
      </c>
      <c r="D44" s="49" t="s">
        <v>284</v>
      </c>
      <c r="E44" s="49"/>
      <c r="F44" s="50" t="s">
        <v>255</v>
      </c>
      <c r="G44" s="51">
        <v>14</v>
      </c>
      <c r="H44" s="52"/>
      <c r="I44" s="52"/>
      <c r="J44" s="52"/>
      <c r="K44" s="63"/>
    </row>
    <row r="45" ht="18" customHeight="1" spans="1:11">
      <c r="A45" s="48">
        <v>19</v>
      </c>
      <c r="B45" s="49" t="s">
        <v>285</v>
      </c>
      <c r="C45" s="49" t="s">
        <v>278</v>
      </c>
      <c r="D45" s="49" t="s">
        <v>279</v>
      </c>
      <c r="E45" s="49"/>
      <c r="F45" s="50" t="s">
        <v>255</v>
      </c>
      <c r="G45" s="51">
        <v>0.4</v>
      </c>
      <c r="H45" s="52"/>
      <c r="I45" s="52"/>
      <c r="J45" s="52"/>
      <c r="K45" s="63"/>
    </row>
    <row r="46" ht="79.5" customHeight="1" spans="1:11">
      <c r="A46" s="48">
        <v>20</v>
      </c>
      <c r="B46" s="49" t="s">
        <v>286</v>
      </c>
      <c r="C46" s="49" t="s">
        <v>287</v>
      </c>
      <c r="D46" s="49" t="s">
        <v>288</v>
      </c>
      <c r="E46" s="49"/>
      <c r="F46" s="50" t="s">
        <v>289</v>
      </c>
      <c r="G46" s="51">
        <v>20</v>
      </c>
      <c r="H46" s="52"/>
      <c r="I46" s="52"/>
      <c r="J46" s="52"/>
      <c r="K46" s="63"/>
    </row>
    <row r="47" ht="18" customHeight="1" spans="1:11">
      <c r="A47" s="46"/>
      <c r="B47" s="47"/>
      <c r="C47" s="47" t="s">
        <v>59</v>
      </c>
      <c r="D47" s="47"/>
      <c r="E47" s="47"/>
      <c r="F47" s="47"/>
      <c r="G47" s="47"/>
      <c r="H47" s="45"/>
      <c r="I47" s="45"/>
      <c r="J47" s="45"/>
      <c r="K47" s="62"/>
    </row>
    <row r="48" ht="18" customHeight="1" spans="1:11">
      <c r="A48" s="48"/>
      <c r="B48" s="49"/>
      <c r="C48" s="49"/>
      <c r="D48" s="49"/>
      <c r="E48" s="49"/>
      <c r="F48" s="50"/>
      <c r="G48" s="51"/>
      <c r="H48" s="52"/>
      <c r="I48" s="52"/>
      <c r="J48" s="52"/>
      <c r="K48" s="63"/>
    </row>
    <row r="49" ht="18" customHeight="1" spans="1:11">
      <c r="A49" s="48"/>
      <c r="B49" s="49"/>
      <c r="C49" s="49"/>
      <c r="D49" s="49"/>
      <c r="E49" s="49"/>
      <c r="F49" s="50"/>
      <c r="G49" s="51"/>
      <c r="H49" s="52"/>
      <c r="I49" s="52"/>
      <c r="J49" s="52"/>
      <c r="K49" s="63"/>
    </row>
    <row r="50" ht="18" customHeight="1" spans="1:11">
      <c r="A50" s="48" t="s">
        <v>62</v>
      </c>
      <c r="B50" s="50"/>
      <c r="C50" s="50"/>
      <c r="D50" s="50"/>
      <c r="E50" s="50"/>
      <c r="F50" s="50"/>
      <c r="G50" s="50"/>
      <c r="H50" s="52"/>
      <c r="I50" s="52"/>
      <c r="J50" s="52">
        <f>SUM(J37:J49)</f>
        <v>0</v>
      </c>
      <c r="K50" s="63"/>
    </row>
    <row r="51" ht="18" customHeight="1" spans="1:11">
      <c r="A51" s="53" t="s">
        <v>63</v>
      </c>
      <c r="B51" s="54"/>
      <c r="C51" s="54"/>
      <c r="D51" s="54"/>
      <c r="E51" s="54"/>
      <c r="F51" s="54"/>
      <c r="G51" s="54"/>
      <c r="H51" s="55"/>
      <c r="I51" s="55"/>
      <c r="J51" s="55">
        <f>SUM(J16,J30,J50,)</f>
        <v>0</v>
      </c>
      <c r="K51" s="64"/>
    </row>
    <row r="52" ht="25.5" customHeight="1" spans="1:11">
      <c r="A52" s="33"/>
      <c r="B52" s="33"/>
      <c r="C52" s="33"/>
      <c r="D52" s="33"/>
      <c r="E52" s="34"/>
      <c r="F52" s="34"/>
      <c r="G52" s="34"/>
      <c r="H52" s="35"/>
      <c r="I52" s="35"/>
      <c r="J52" s="35"/>
      <c r="K52" s="57"/>
    </row>
  </sheetData>
  <mergeCells count="118">
    <mergeCell ref="A1:D1"/>
    <mergeCell ref="E1:H1"/>
    <mergeCell ref="I1:K1"/>
    <mergeCell ref="A2:K2"/>
    <mergeCell ref="A3:D3"/>
    <mergeCell ref="E3:H3"/>
    <mergeCell ref="I3:K3"/>
    <mergeCell ref="H4:K4"/>
    <mergeCell ref="H5:I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A16:I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H21:K21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A30:I30"/>
    <mergeCell ref="A31:D31"/>
    <mergeCell ref="E31:H31"/>
    <mergeCell ref="I31:K31"/>
    <mergeCell ref="A32:D32"/>
    <mergeCell ref="E32:H32"/>
    <mergeCell ref="I32:K32"/>
    <mergeCell ref="A33:K33"/>
    <mergeCell ref="A34:D34"/>
    <mergeCell ref="E34:H34"/>
    <mergeCell ref="I34:K34"/>
    <mergeCell ref="H35:K35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A50:I50"/>
    <mergeCell ref="A51:I51"/>
    <mergeCell ref="A52:D52"/>
    <mergeCell ref="E52:H52"/>
    <mergeCell ref="I52:K52"/>
    <mergeCell ref="A4:A5"/>
    <mergeCell ref="A21:A22"/>
    <mergeCell ref="A35:A36"/>
    <mergeCell ref="B4:B5"/>
    <mergeCell ref="B21:B22"/>
    <mergeCell ref="B35:B36"/>
    <mergeCell ref="C4:C5"/>
    <mergeCell ref="C21:C22"/>
    <mergeCell ref="C35:C36"/>
    <mergeCell ref="F4:F5"/>
    <mergeCell ref="F21:F22"/>
    <mergeCell ref="F35:F36"/>
    <mergeCell ref="G4:G5"/>
    <mergeCell ref="G21:G22"/>
    <mergeCell ref="G35:G36"/>
    <mergeCell ref="D4:E5"/>
    <mergeCell ref="D21:E22"/>
    <mergeCell ref="D35:E36"/>
  </mergeCells>
  <printOptions horizontalCentered="1"/>
  <pageMargins left="0.19975" right="0.19975" top="0.59375" bottom="0" header="0.59375" footer="0"/>
  <pageSetup paperSize="9" scale="97" fitToHeight="0" orientation="portrait"/>
  <headerFooter/>
  <rowBreaks count="2" manualBreakCount="2">
    <brk id="17" max="16383" man="1"/>
    <brk id="3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tabSelected="1" topLeftCell="A10" workbookViewId="0">
      <selection activeCell="E23" sqref="E23"/>
    </sheetView>
  </sheetViews>
  <sheetFormatPr defaultColWidth="9" defaultRowHeight="12"/>
  <cols>
    <col min="1" max="1" width="8.28571428571429" customWidth="1"/>
    <col min="2" max="2" width="15" customWidth="1"/>
    <col min="3" max="3" width="14.7142857142857" customWidth="1"/>
    <col min="4" max="4" width="6.85714285714286" customWidth="1"/>
    <col min="5" max="5" width="18" customWidth="1"/>
    <col min="6" max="6" width="7.28571428571429" customWidth="1"/>
    <col min="7" max="7" width="12.1428571428571" style="24" customWidth="1"/>
    <col min="8" max="8" width="6.85714285714286" customWidth="1"/>
    <col min="9" max="9" width="3.71428571428571" customWidth="1"/>
    <col min="10" max="10" width="12.8571428571429" customWidth="1"/>
    <col min="11" max="11" width="12" customWidth="1"/>
  </cols>
  <sheetData>
    <row r="1" ht="18" customHeight="1" spans="1:11">
      <c r="A1" s="2" t="s">
        <v>64</v>
      </c>
      <c r="B1" s="2"/>
      <c r="C1" s="2"/>
      <c r="D1" s="3"/>
      <c r="E1" s="3"/>
      <c r="F1" s="3"/>
      <c r="G1" s="5"/>
      <c r="H1" s="3"/>
      <c r="I1" s="4"/>
      <c r="J1" s="4"/>
      <c r="K1" s="4"/>
    </row>
    <row r="2" ht="39.75" customHeight="1" spans="1:11">
      <c r="A2" s="6" t="s">
        <v>65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28.5" customHeight="1" spans="1:11">
      <c r="A3" s="9" t="s">
        <v>299</v>
      </c>
      <c r="B3" s="9"/>
      <c r="C3" s="9"/>
      <c r="D3" s="9" t="s">
        <v>3</v>
      </c>
      <c r="E3" s="9"/>
      <c r="F3" s="9"/>
      <c r="G3" s="25"/>
      <c r="H3" s="11"/>
      <c r="I3" s="11" t="s">
        <v>4</v>
      </c>
      <c r="J3" s="11"/>
      <c r="K3" s="11"/>
    </row>
    <row r="4" ht="28.5" customHeight="1" spans="1:11">
      <c r="A4" s="13" t="s">
        <v>5</v>
      </c>
      <c r="B4" s="14" t="s">
        <v>46</v>
      </c>
      <c r="C4" s="14" t="s">
        <v>47</v>
      </c>
      <c r="D4" s="14"/>
      <c r="E4" s="14" t="s">
        <v>66</v>
      </c>
      <c r="F4" s="14" t="s">
        <v>67</v>
      </c>
      <c r="G4" s="26" t="s">
        <v>68</v>
      </c>
      <c r="H4" s="14" t="s">
        <v>69</v>
      </c>
      <c r="I4" s="14"/>
      <c r="J4" s="14" t="s">
        <v>70</v>
      </c>
      <c r="K4" s="30" t="s">
        <v>71</v>
      </c>
    </row>
    <row r="5" ht="28.5" customHeight="1" spans="1:11">
      <c r="A5" s="16">
        <v>1</v>
      </c>
      <c r="B5" s="17" t="s">
        <v>72</v>
      </c>
      <c r="C5" s="17" t="s">
        <v>73</v>
      </c>
      <c r="D5" s="17"/>
      <c r="E5" s="17"/>
      <c r="F5" s="18"/>
      <c r="G5" s="27"/>
      <c r="H5" s="17"/>
      <c r="I5" s="17"/>
      <c r="J5" s="17"/>
      <c r="K5" s="31"/>
    </row>
    <row r="6" ht="92.25" customHeight="1" spans="1:11">
      <c r="A6" s="16">
        <v>2</v>
      </c>
      <c r="B6" s="17" t="s">
        <v>74</v>
      </c>
      <c r="C6" s="17" t="s">
        <v>75</v>
      </c>
      <c r="D6" s="17"/>
      <c r="E6" s="17" t="s">
        <v>290</v>
      </c>
      <c r="F6" s="18" t="s">
        <v>291</v>
      </c>
      <c r="G6" s="27"/>
      <c r="H6" s="17"/>
      <c r="I6" s="17"/>
      <c r="J6" s="17"/>
      <c r="K6" s="31"/>
    </row>
    <row r="7" ht="105" customHeight="1" spans="1:11">
      <c r="A7" s="16">
        <v>3</v>
      </c>
      <c r="B7" s="17" t="s">
        <v>78</v>
      </c>
      <c r="C7" s="17" t="s">
        <v>79</v>
      </c>
      <c r="D7" s="17"/>
      <c r="E7" s="17" t="s">
        <v>292</v>
      </c>
      <c r="F7" s="18" t="s">
        <v>293</v>
      </c>
      <c r="G7" s="27"/>
      <c r="H7" s="17"/>
      <c r="I7" s="17"/>
      <c r="J7" s="17"/>
      <c r="K7" s="31"/>
    </row>
    <row r="8" ht="79.5" customHeight="1" spans="1:11">
      <c r="A8" s="16">
        <v>4</v>
      </c>
      <c r="B8" s="17" t="s">
        <v>82</v>
      </c>
      <c r="C8" s="17" t="s">
        <v>83</v>
      </c>
      <c r="D8" s="17"/>
      <c r="E8" s="17" t="s">
        <v>294</v>
      </c>
      <c r="F8" s="18" t="s">
        <v>295</v>
      </c>
      <c r="G8" s="27"/>
      <c r="H8" s="17"/>
      <c r="I8" s="17"/>
      <c r="J8" s="17"/>
      <c r="K8" s="31"/>
    </row>
    <row r="9" ht="28.5" customHeight="1" spans="1:11">
      <c r="A9" s="16">
        <v>5</v>
      </c>
      <c r="B9" s="17" t="s">
        <v>86</v>
      </c>
      <c r="C9" s="17" t="s">
        <v>87</v>
      </c>
      <c r="D9" s="17"/>
      <c r="E9" s="17" t="s">
        <v>88</v>
      </c>
      <c r="F9" s="18" t="s">
        <v>89</v>
      </c>
      <c r="G9" s="27"/>
      <c r="H9" s="17"/>
      <c r="I9" s="17"/>
      <c r="J9" s="17"/>
      <c r="K9" s="31"/>
    </row>
    <row r="10" ht="41.25" customHeight="1" spans="1:11">
      <c r="A10" s="16">
        <v>6</v>
      </c>
      <c r="B10" s="17" t="s">
        <v>90</v>
      </c>
      <c r="C10" s="17" t="s">
        <v>91</v>
      </c>
      <c r="D10" s="17"/>
      <c r="E10" s="17" t="s">
        <v>99</v>
      </c>
      <c r="F10" s="18" t="s">
        <v>296</v>
      </c>
      <c r="G10" s="27"/>
      <c r="H10" s="17"/>
      <c r="I10" s="17"/>
      <c r="J10" s="17"/>
      <c r="K10" s="31"/>
    </row>
    <row r="11" ht="41.25" customHeight="1" spans="1:11">
      <c r="A11" s="16">
        <v>7</v>
      </c>
      <c r="B11" s="17" t="s">
        <v>94</v>
      </c>
      <c r="C11" s="17" t="s">
        <v>95</v>
      </c>
      <c r="D11" s="17"/>
      <c r="E11" s="17" t="s">
        <v>99</v>
      </c>
      <c r="F11" s="18" t="s">
        <v>297</v>
      </c>
      <c r="G11" s="27"/>
      <c r="H11" s="17"/>
      <c r="I11" s="17"/>
      <c r="J11" s="17"/>
      <c r="K11" s="31"/>
    </row>
    <row r="12" ht="41.25" customHeight="1" spans="1:11">
      <c r="A12" s="16">
        <v>8</v>
      </c>
      <c r="B12" s="17" t="s">
        <v>97</v>
      </c>
      <c r="C12" s="17" t="s">
        <v>98</v>
      </c>
      <c r="D12" s="17"/>
      <c r="E12" s="17" t="s">
        <v>99</v>
      </c>
      <c r="F12" s="18" t="s">
        <v>100</v>
      </c>
      <c r="G12" s="27"/>
      <c r="H12" s="17"/>
      <c r="I12" s="17"/>
      <c r="J12" s="17"/>
      <c r="K12" s="31"/>
    </row>
    <row r="13" ht="18" customHeight="1" spans="1:11">
      <c r="A13" s="16"/>
      <c r="B13" s="17"/>
      <c r="C13" s="17"/>
      <c r="D13" s="17"/>
      <c r="E13" s="17"/>
      <c r="F13" s="18"/>
      <c r="G13" s="27"/>
      <c r="H13" s="17"/>
      <c r="I13" s="17"/>
      <c r="J13" s="17"/>
      <c r="K13" s="31"/>
    </row>
    <row r="14" ht="18" customHeight="1" spans="1:11">
      <c r="A14" s="16"/>
      <c r="B14" s="17"/>
      <c r="C14" s="17"/>
      <c r="D14" s="17"/>
      <c r="E14" s="17"/>
      <c r="F14" s="18"/>
      <c r="G14" s="27"/>
      <c r="H14" s="17"/>
      <c r="I14" s="17"/>
      <c r="J14" s="17"/>
      <c r="K14" s="31"/>
    </row>
    <row r="15" ht="18" customHeight="1" spans="1:11">
      <c r="A15" s="16"/>
      <c r="B15" s="17"/>
      <c r="C15" s="17"/>
      <c r="D15" s="17"/>
      <c r="E15" s="17"/>
      <c r="F15" s="18"/>
      <c r="G15" s="27"/>
      <c r="H15" s="17"/>
      <c r="I15" s="17"/>
      <c r="J15" s="17"/>
      <c r="K15" s="31"/>
    </row>
    <row r="16" ht="18" customHeight="1" spans="1:11">
      <c r="A16" s="16"/>
      <c r="B16" s="17"/>
      <c r="C16" s="17"/>
      <c r="D16" s="17"/>
      <c r="E16" s="17"/>
      <c r="F16" s="18"/>
      <c r="G16" s="27"/>
      <c r="H16" s="17"/>
      <c r="I16" s="17"/>
      <c r="J16" s="17"/>
      <c r="K16" s="31"/>
    </row>
    <row r="17" ht="18" customHeight="1" spans="1:11">
      <c r="A17" s="16"/>
      <c r="B17" s="17"/>
      <c r="C17" s="17"/>
      <c r="D17" s="17"/>
      <c r="E17" s="17"/>
      <c r="F17" s="18"/>
      <c r="G17" s="27"/>
      <c r="H17" s="17"/>
      <c r="I17" s="17"/>
      <c r="J17" s="17"/>
      <c r="K17" s="31"/>
    </row>
    <row r="18" ht="18" customHeight="1" spans="1:11">
      <c r="A18" s="20" t="s">
        <v>101</v>
      </c>
      <c r="B18" s="28"/>
      <c r="C18" s="21"/>
      <c r="D18" s="21"/>
      <c r="E18" s="21"/>
      <c r="F18" s="21"/>
      <c r="G18" s="29">
        <f>SUM(G5,G9:G12,)</f>
        <v>0</v>
      </c>
      <c r="H18" s="22"/>
      <c r="I18" s="22"/>
      <c r="J18" s="22"/>
      <c r="K18" s="32"/>
    </row>
  </sheetData>
  <mergeCells count="37">
    <mergeCell ref="A1:C1"/>
    <mergeCell ref="D1:G1"/>
    <mergeCell ref="I1:K1"/>
    <mergeCell ref="A2:K2"/>
    <mergeCell ref="A3:C3"/>
    <mergeCell ref="D3:G3"/>
    <mergeCell ref="I3:K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A18:F18"/>
    <mergeCell ref="H18:I18"/>
  </mergeCells>
  <printOptions horizontalCentered="1"/>
  <pageMargins left="0.19975" right="0.19975" top="0.59375" bottom="0" header="0.59375" footer="0"/>
  <pageSetup paperSize="9" scale="95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workbookViewId="0">
      <selection activeCell="J22" sqref="J22"/>
    </sheetView>
  </sheetViews>
  <sheetFormatPr defaultColWidth="9" defaultRowHeight="12" outlineLevelCol="7"/>
  <cols>
    <col min="1" max="1" width="14.7142857142857" customWidth="1"/>
    <col min="2" max="2" width="24.7142857142857" customWidth="1"/>
    <col min="3" max="3" width="2.28571428571429" customWidth="1"/>
    <col min="4" max="4" width="22.4285714285714" customWidth="1"/>
    <col min="5" max="5" width="9" customWidth="1"/>
    <col min="6" max="6" width="7.42857142857143" customWidth="1"/>
    <col min="7" max="7" width="16.1428571428571" customWidth="1"/>
    <col min="8" max="8" width="12.8571428571429" style="1" customWidth="1"/>
  </cols>
  <sheetData>
    <row r="1" ht="18" customHeight="1" spans="1:8">
      <c r="A1" s="2" t="s">
        <v>102</v>
      </c>
      <c r="B1" s="2"/>
      <c r="C1" s="2"/>
      <c r="D1" s="3"/>
      <c r="E1" s="3"/>
      <c r="F1" s="4"/>
      <c r="G1" s="4"/>
      <c r="H1" s="5"/>
    </row>
    <row r="2" ht="43.5" customHeight="1" spans="1:8">
      <c r="A2" s="6" t="s">
        <v>103</v>
      </c>
      <c r="B2" s="6"/>
      <c r="C2" s="6"/>
      <c r="D2" s="6"/>
      <c r="E2" s="6"/>
      <c r="F2" s="7"/>
      <c r="G2" s="7"/>
      <c r="H2" s="8"/>
    </row>
    <row r="3" ht="28.5" customHeight="1" spans="1:8">
      <c r="A3" s="9" t="s">
        <v>299</v>
      </c>
      <c r="B3" s="9"/>
      <c r="C3" s="9"/>
      <c r="D3" s="10" t="s">
        <v>3</v>
      </c>
      <c r="E3" s="10"/>
      <c r="F3" s="11" t="s">
        <v>4</v>
      </c>
      <c r="G3" s="11"/>
      <c r="H3" s="12"/>
    </row>
    <row r="4" ht="18" customHeight="1" spans="1:8">
      <c r="A4" s="13" t="s">
        <v>5</v>
      </c>
      <c r="B4" s="14" t="s">
        <v>47</v>
      </c>
      <c r="C4" s="14" t="s">
        <v>66</v>
      </c>
      <c r="D4" s="14"/>
      <c r="E4" s="14" t="s">
        <v>104</v>
      </c>
      <c r="F4" s="14"/>
      <c r="G4" s="14" t="s">
        <v>105</v>
      </c>
      <c r="H4" s="15" t="s">
        <v>51</v>
      </c>
    </row>
    <row r="5" ht="28.5" customHeight="1" spans="1:8">
      <c r="A5" s="16" t="s">
        <v>13</v>
      </c>
      <c r="B5" s="17" t="s">
        <v>36</v>
      </c>
      <c r="C5" s="17" t="s">
        <v>106</v>
      </c>
      <c r="D5" s="17"/>
      <c r="E5" s="17" t="s">
        <v>107</v>
      </c>
      <c r="F5" s="17"/>
      <c r="G5" s="18"/>
      <c r="H5" s="19"/>
    </row>
    <row r="6" ht="18.75" customHeight="1" spans="1:8">
      <c r="A6" s="16" t="s">
        <v>72</v>
      </c>
      <c r="B6" s="17" t="s">
        <v>38</v>
      </c>
      <c r="C6" s="17"/>
      <c r="D6" s="17"/>
      <c r="E6" s="17"/>
      <c r="F6" s="17"/>
      <c r="G6" s="18"/>
      <c r="H6" s="19"/>
    </row>
    <row r="7" ht="66.75" customHeight="1" spans="1:8">
      <c r="A7" s="16" t="s">
        <v>86</v>
      </c>
      <c r="B7" s="17" t="s">
        <v>40</v>
      </c>
      <c r="C7" s="17" t="s">
        <v>108</v>
      </c>
      <c r="D7" s="17"/>
      <c r="E7" s="17" t="s">
        <v>109</v>
      </c>
      <c r="F7" s="17"/>
      <c r="G7" s="18" t="s">
        <v>110</v>
      </c>
      <c r="H7" s="19"/>
    </row>
    <row r="8" ht="28.5" customHeight="1" spans="1:8">
      <c r="A8" s="16" t="s">
        <v>15</v>
      </c>
      <c r="B8" s="17" t="s">
        <v>42</v>
      </c>
      <c r="C8" s="17" t="s">
        <v>111</v>
      </c>
      <c r="D8" s="17"/>
      <c r="E8" s="17" t="s">
        <v>112</v>
      </c>
      <c r="F8" s="17"/>
      <c r="G8" s="18" t="s">
        <v>113</v>
      </c>
      <c r="H8" s="19"/>
    </row>
    <row r="9" ht="18" customHeight="1" spans="1:8">
      <c r="A9" s="20" t="s">
        <v>114</v>
      </c>
      <c r="B9" s="21"/>
      <c r="C9" s="21"/>
      <c r="D9" s="21"/>
      <c r="E9" s="22"/>
      <c r="F9" s="22"/>
      <c r="G9" s="22"/>
      <c r="H9" s="23">
        <f>SUM(H5,H8,)</f>
        <v>0</v>
      </c>
    </row>
  </sheetData>
  <mergeCells count="19">
    <mergeCell ref="A1:C1"/>
    <mergeCell ref="D1:E1"/>
    <mergeCell ref="F1:H1"/>
    <mergeCell ref="A2:H2"/>
    <mergeCell ref="A3:C3"/>
    <mergeCell ref="D3:E3"/>
    <mergeCell ref="F3:H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D9"/>
    <mergeCell ref="E9:F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showGridLines="0" topLeftCell="A7" workbookViewId="0">
      <selection activeCell="H7" sqref="H7:I10"/>
    </sheetView>
  </sheetViews>
  <sheetFormatPr defaultColWidth="9" defaultRowHeight="12"/>
  <cols>
    <col min="1" max="1" width="6" customWidth="1"/>
    <col min="2" max="2" width="15.7142857142857" customWidth="1"/>
    <col min="3" max="3" width="16.1428571428571" customWidth="1"/>
    <col min="4" max="4" width="20.2857142857143" customWidth="1"/>
    <col min="5" max="5" width="3.85714285714286" customWidth="1"/>
    <col min="6" max="6" width="6" customWidth="1"/>
    <col min="7" max="7" width="9.14285714285714" customWidth="1"/>
    <col min="8" max="8" width="13.1428571428571" style="1" customWidth="1"/>
    <col min="9" max="9" width="12.8571428571429" style="1" customWidth="1"/>
    <col min="10" max="10" width="12.8571428571429" customWidth="1"/>
  </cols>
  <sheetData>
    <row r="1" ht="18" customHeight="1" spans="1:10">
      <c r="A1" s="33" t="s">
        <v>44</v>
      </c>
      <c r="B1" s="33"/>
      <c r="C1" s="33"/>
      <c r="D1" s="33"/>
      <c r="E1" s="34"/>
      <c r="F1" s="34"/>
      <c r="G1" s="34"/>
      <c r="H1" s="35"/>
      <c r="I1" s="35"/>
      <c r="J1" s="57"/>
    </row>
    <row r="2" ht="39.75" customHeight="1" spans="1:10">
      <c r="A2" s="36" t="s">
        <v>45</v>
      </c>
      <c r="B2" s="36"/>
      <c r="C2" s="36"/>
      <c r="D2" s="36"/>
      <c r="E2" s="36"/>
      <c r="F2" s="36"/>
      <c r="G2" s="36"/>
      <c r="H2" s="37"/>
      <c r="I2" s="37"/>
      <c r="J2" s="58"/>
    </row>
    <row r="3" ht="41.25" customHeight="1" spans="1:10">
      <c r="A3" s="38" t="s">
        <v>2</v>
      </c>
      <c r="B3" s="38"/>
      <c r="C3" s="38"/>
      <c r="D3" s="38"/>
      <c r="E3" s="38" t="s">
        <v>3</v>
      </c>
      <c r="F3" s="38"/>
      <c r="G3" s="38"/>
      <c r="H3" s="39"/>
      <c r="I3" s="39"/>
      <c r="J3" s="59"/>
    </row>
    <row r="4" ht="18" customHeight="1" spans="1:10">
      <c r="A4" s="40" t="s">
        <v>5</v>
      </c>
      <c r="B4" s="41" t="s">
        <v>46</v>
      </c>
      <c r="C4" s="41" t="s">
        <v>47</v>
      </c>
      <c r="D4" s="41" t="s">
        <v>48</v>
      </c>
      <c r="E4" s="41"/>
      <c r="F4" s="41" t="s">
        <v>49</v>
      </c>
      <c r="G4" s="41" t="s">
        <v>50</v>
      </c>
      <c r="H4" s="42" t="s">
        <v>51</v>
      </c>
      <c r="I4" s="42"/>
      <c r="J4" s="60"/>
    </row>
    <row r="5" ht="18" customHeight="1" spans="1:10">
      <c r="A5" s="43"/>
      <c r="B5" s="44"/>
      <c r="C5" s="44"/>
      <c r="D5" s="44"/>
      <c r="E5" s="44"/>
      <c r="F5" s="44"/>
      <c r="G5" s="44"/>
      <c r="H5" s="45" t="s">
        <v>52</v>
      </c>
      <c r="I5" s="45" t="s">
        <v>53</v>
      </c>
      <c r="J5" s="61" t="s">
        <v>30</v>
      </c>
    </row>
    <row r="6" ht="18" customHeight="1" spans="1:10">
      <c r="A6" s="46"/>
      <c r="B6" s="47"/>
      <c r="C6" s="47" t="s">
        <v>54</v>
      </c>
      <c r="D6" s="47"/>
      <c r="E6" s="47"/>
      <c r="F6" s="47"/>
      <c r="G6" s="47"/>
      <c r="H6" s="45"/>
      <c r="I6" s="45"/>
      <c r="J6" s="62"/>
    </row>
    <row r="7" ht="194.25" customHeight="1" spans="1:10">
      <c r="A7" s="48">
        <v>1</v>
      </c>
      <c r="B7" s="49" t="s">
        <v>55</v>
      </c>
      <c r="C7" s="49" t="s">
        <v>56</v>
      </c>
      <c r="D7" s="49" t="s">
        <v>57</v>
      </c>
      <c r="E7" s="49"/>
      <c r="F7" s="50" t="s">
        <v>58</v>
      </c>
      <c r="G7" s="51">
        <v>2</v>
      </c>
      <c r="H7" s="52"/>
      <c r="I7" s="52"/>
      <c r="J7" s="63"/>
    </row>
    <row r="8" ht="18" customHeight="1" spans="1:10">
      <c r="A8" s="46"/>
      <c r="B8" s="47"/>
      <c r="C8" s="47" t="s">
        <v>59</v>
      </c>
      <c r="D8" s="47"/>
      <c r="E8" s="47"/>
      <c r="F8" s="47"/>
      <c r="G8" s="47"/>
      <c r="H8" s="45"/>
      <c r="I8" s="45"/>
      <c r="J8" s="62"/>
    </row>
    <row r="9" ht="18" customHeight="1" spans="1:10">
      <c r="A9" s="48">
        <v>2</v>
      </c>
      <c r="B9" s="49" t="s">
        <v>60</v>
      </c>
      <c r="C9" s="49" t="s">
        <v>61</v>
      </c>
      <c r="D9" s="49"/>
      <c r="E9" s="49"/>
      <c r="F9" s="50"/>
      <c r="G9" s="51">
        <v>1</v>
      </c>
      <c r="H9" s="52"/>
      <c r="I9" s="52"/>
      <c r="J9" s="63"/>
    </row>
    <row r="10" ht="18" customHeight="1" spans="1:10">
      <c r="A10" s="48"/>
      <c r="B10" s="49"/>
      <c r="C10" s="49"/>
      <c r="D10" s="49"/>
      <c r="E10" s="49"/>
      <c r="F10" s="50"/>
      <c r="G10" s="51"/>
      <c r="H10" s="52"/>
      <c r="I10" s="52"/>
      <c r="J10" s="63"/>
    </row>
    <row r="11" ht="18" customHeight="1" spans="1:10">
      <c r="A11" s="48"/>
      <c r="B11" s="49"/>
      <c r="C11" s="49"/>
      <c r="D11" s="49"/>
      <c r="E11" s="49"/>
      <c r="F11" s="50"/>
      <c r="G11" s="51"/>
      <c r="H11" s="52"/>
      <c r="I11" s="52"/>
      <c r="J11" s="63"/>
    </row>
    <row r="12" ht="18" customHeight="1" spans="1:10">
      <c r="A12" s="48"/>
      <c r="B12" s="49"/>
      <c r="C12" s="49"/>
      <c r="D12" s="49"/>
      <c r="E12" s="49"/>
      <c r="F12" s="50"/>
      <c r="G12" s="51"/>
      <c r="H12" s="52"/>
      <c r="I12" s="52"/>
      <c r="J12" s="63"/>
    </row>
    <row r="13" ht="18" customHeight="1" spans="1:10">
      <c r="A13" s="48"/>
      <c r="B13" s="49"/>
      <c r="C13" s="49"/>
      <c r="D13" s="49"/>
      <c r="E13" s="49"/>
      <c r="F13" s="50"/>
      <c r="G13" s="51"/>
      <c r="H13" s="52"/>
      <c r="I13" s="52"/>
      <c r="J13" s="63"/>
    </row>
    <row r="14" ht="18" customHeight="1" spans="1:10">
      <c r="A14" s="48"/>
      <c r="B14" s="49"/>
      <c r="C14" s="49"/>
      <c r="D14" s="49"/>
      <c r="E14" s="49"/>
      <c r="F14" s="50"/>
      <c r="G14" s="51"/>
      <c r="H14" s="52"/>
      <c r="I14" s="52"/>
      <c r="J14" s="63"/>
    </row>
    <row r="15" ht="18" customHeight="1" spans="1:10">
      <c r="A15" s="48"/>
      <c r="B15" s="49"/>
      <c r="C15" s="49"/>
      <c r="D15" s="49"/>
      <c r="E15" s="49"/>
      <c r="F15" s="50"/>
      <c r="G15" s="51"/>
      <c r="H15" s="52"/>
      <c r="I15" s="52"/>
      <c r="J15" s="63"/>
    </row>
    <row r="16" ht="18" customHeight="1" spans="1:10">
      <c r="A16" s="48"/>
      <c r="B16" s="49"/>
      <c r="C16" s="49"/>
      <c r="D16" s="49"/>
      <c r="E16" s="49"/>
      <c r="F16" s="50"/>
      <c r="G16" s="51"/>
      <c r="H16" s="52"/>
      <c r="I16" s="52"/>
      <c r="J16" s="63"/>
    </row>
    <row r="17" ht="18" customHeight="1" spans="1:10">
      <c r="A17" s="48"/>
      <c r="B17" s="49"/>
      <c r="C17" s="49"/>
      <c r="D17" s="49"/>
      <c r="E17" s="49"/>
      <c r="F17" s="50"/>
      <c r="G17" s="51"/>
      <c r="H17" s="52"/>
      <c r="I17" s="52"/>
      <c r="J17" s="63"/>
    </row>
    <row r="18" ht="18" customHeight="1" spans="1:10">
      <c r="A18" s="48"/>
      <c r="B18" s="49"/>
      <c r="C18" s="49"/>
      <c r="D18" s="49"/>
      <c r="E18" s="49"/>
      <c r="F18" s="50"/>
      <c r="G18" s="51"/>
      <c r="H18" s="52"/>
      <c r="I18" s="52"/>
      <c r="J18" s="63"/>
    </row>
    <row r="19" ht="18" customHeight="1" spans="1:10">
      <c r="A19" s="48"/>
      <c r="B19" s="49"/>
      <c r="C19" s="49"/>
      <c r="D19" s="49"/>
      <c r="E19" s="49"/>
      <c r="F19" s="50"/>
      <c r="G19" s="51"/>
      <c r="H19" s="52"/>
      <c r="I19" s="52"/>
      <c r="J19" s="63"/>
    </row>
    <row r="20" ht="18" customHeight="1" spans="1:10">
      <c r="A20" s="48"/>
      <c r="B20" s="49"/>
      <c r="C20" s="49"/>
      <c r="D20" s="49"/>
      <c r="E20" s="49"/>
      <c r="F20" s="50"/>
      <c r="G20" s="51"/>
      <c r="H20" s="52"/>
      <c r="I20" s="52"/>
      <c r="J20" s="63"/>
    </row>
    <row r="21" ht="18" customHeight="1" spans="1:10">
      <c r="A21" s="48"/>
      <c r="B21" s="49"/>
      <c r="C21" s="49"/>
      <c r="D21" s="49"/>
      <c r="E21" s="49"/>
      <c r="F21" s="50"/>
      <c r="G21" s="51"/>
      <c r="H21" s="52"/>
      <c r="I21" s="52"/>
      <c r="J21" s="63"/>
    </row>
    <row r="22" ht="18" customHeight="1" spans="1:10">
      <c r="A22" s="48"/>
      <c r="B22" s="49"/>
      <c r="C22" s="49"/>
      <c r="D22" s="49"/>
      <c r="E22" s="49"/>
      <c r="F22" s="50"/>
      <c r="G22" s="51"/>
      <c r="H22" s="52"/>
      <c r="I22" s="52"/>
      <c r="J22" s="63"/>
    </row>
    <row r="23" ht="18" customHeight="1" spans="1:10">
      <c r="A23" s="48"/>
      <c r="B23" s="49"/>
      <c r="C23" s="49"/>
      <c r="D23" s="49"/>
      <c r="E23" s="49"/>
      <c r="F23" s="50"/>
      <c r="G23" s="51"/>
      <c r="H23" s="52"/>
      <c r="I23" s="52"/>
      <c r="J23" s="63"/>
    </row>
    <row r="24" ht="18" customHeight="1" spans="1:10">
      <c r="A24" s="48"/>
      <c r="B24" s="49"/>
      <c r="C24" s="49"/>
      <c r="D24" s="49"/>
      <c r="E24" s="49"/>
      <c r="F24" s="50"/>
      <c r="G24" s="51"/>
      <c r="H24" s="52"/>
      <c r="I24" s="52"/>
      <c r="J24" s="63"/>
    </row>
    <row r="25" ht="18" customHeight="1" spans="1:10">
      <c r="A25" s="48"/>
      <c r="B25" s="49"/>
      <c r="C25" s="49"/>
      <c r="D25" s="49"/>
      <c r="E25" s="49"/>
      <c r="F25" s="50"/>
      <c r="G25" s="51"/>
      <c r="H25" s="52"/>
      <c r="I25" s="52"/>
      <c r="J25" s="63"/>
    </row>
    <row r="26" ht="18" customHeight="1" spans="1:10">
      <c r="A26" s="48" t="s">
        <v>62</v>
      </c>
      <c r="B26" s="50"/>
      <c r="C26" s="50"/>
      <c r="D26" s="50"/>
      <c r="E26" s="50"/>
      <c r="F26" s="50"/>
      <c r="G26" s="50"/>
      <c r="H26" s="52"/>
      <c r="I26" s="52">
        <f>SUM(I7:I8)</f>
        <v>0</v>
      </c>
      <c r="J26" s="63"/>
    </row>
    <row r="27" ht="18" customHeight="1" spans="1:10">
      <c r="A27" s="53" t="s">
        <v>63</v>
      </c>
      <c r="B27" s="54"/>
      <c r="C27" s="54"/>
      <c r="D27" s="54"/>
      <c r="E27" s="54"/>
      <c r="F27" s="54"/>
      <c r="G27" s="54"/>
      <c r="H27" s="55"/>
      <c r="I27" s="55">
        <f>I26</f>
        <v>0</v>
      </c>
      <c r="J27" s="64"/>
    </row>
    <row r="28" ht="25.5" customHeight="1" spans="1:10">
      <c r="A28" s="33"/>
      <c r="B28" s="33"/>
      <c r="C28" s="33"/>
      <c r="D28" s="33"/>
      <c r="E28" s="34"/>
      <c r="F28" s="34"/>
      <c r="G28" s="34"/>
      <c r="H28" s="35"/>
      <c r="I28" s="35"/>
      <c r="J28" s="57"/>
    </row>
  </sheetData>
  <mergeCells count="39">
    <mergeCell ref="A1:D1"/>
    <mergeCell ref="E1:H1"/>
    <mergeCell ref="I1:J1"/>
    <mergeCell ref="A2:J2"/>
    <mergeCell ref="A3:D3"/>
    <mergeCell ref="E3:H3"/>
    <mergeCell ref="I3:J3"/>
    <mergeCell ref="H4:J4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H26"/>
    <mergeCell ref="A27:H27"/>
    <mergeCell ref="A28:D28"/>
    <mergeCell ref="E28:H28"/>
    <mergeCell ref="I28:J28"/>
    <mergeCell ref="A4:A5"/>
    <mergeCell ref="B4:B5"/>
    <mergeCell ref="C4:C5"/>
    <mergeCell ref="F4:F5"/>
    <mergeCell ref="G4:G5"/>
    <mergeCell ref="D4:E5"/>
  </mergeCells>
  <printOptions horizontalCentered="1"/>
  <pageMargins left="0.19975" right="0.19975" top="0.59375" bottom="0" header="0.59375" footer="0"/>
  <pageSetup paperSize="9" scale="9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showGridLines="0" workbookViewId="0">
      <selection activeCell="G5" sqref="G5:I13"/>
    </sheetView>
  </sheetViews>
  <sheetFormatPr defaultColWidth="9" defaultRowHeight="12"/>
  <cols>
    <col min="1" max="1" width="8.28571428571429" customWidth="1"/>
    <col min="2" max="2" width="15" customWidth="1"/>
    <col min="3" max="3" width="14.7142857142857" customWidth="1"/>
    <col min="4" max="4" width="6.85714285714286" customWidth="1"/>
    <col min="5" max="5" width="18" customWidth="1"/>
    <col min="6" max="6" width="7.28571428571429" customWidth="1"/>
    <col min="7" max="7" width="11" style="1" customWidth="1"/>
    <col min="8" max="8" width="6.85714285714286" customWidth="1"/>
    <col min="9" max="9" width="3.71428571428571" customWidth="1"/>
    <col min="10" max="10" width="12.8571428571429" customWidth="1"/>
    <col min="11" max="11" width="12" customWidth="1"/>
  </cols>
  <sheetData>
    <row r="1" ht="18" customHeight="1" spans="1:11">
      <c r="A1" s="2" t="s">
        <v>64</v>
      </c>
      <c r="B1" s="2"/>
      <c r="C1" s="2"/>
      <c r="D1" s="3"/>
      <c r="E1" s="3"/>
      <c r="F1" s="3"/>
      <c r="G1" s="5"/>
      <c r="H1" s="3"/>
      <c r="I1" s="4"/>
      <c r="J1" s="4"/>
      <c r="K1" s="4"/>
    </row>
    <row r="2" ht="39.75" customHeight="1" spans="1:11">
      <c r="A2" s="6" t="s">
        <v>65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28.5" customHeight="1" spans="1:11">
      <c r="A3" s="9" t="s">
        <v>2</v>
      </c>
      <c r="B3" s="9"/>
      <c r="C3" s="9"/>
      <c r="D3" s="9" t="s">
        <v>3</v>
      </c>
      <c r="E3" s="9"/>
      <c r="F3" s="9"/>
      <c r="G3" s="12"/>
      <c r="H3" s="11"/>
      <c r="I3" s="11" t="s">
        <v>4</v>
      </c>
      <c r="J3" s="11"/>
      <c r="K3" s="11"/>
    </row>
    <row r="4" ht="28.5" customHeight="1" spans="1:11">
      <c r="A4" s="13" t="s">
        <v>5</v>
      </c>
      <c r="B4" s="14" t="s">
        <v>46</v>
      </c>
      <c r="C4" s="14" t="s">
        <v>47</v>
      </c>
      <c r="D4" s="14"/>
      <c r="E4" s="14" t="s">
        <v>66</v>
      </c>
      <c r="F4" s="14" t="s">
        <v>67</v>
      </c>
      <c r="G4" s="26" t="s">
        <v>68</v>
      </c>
      <c r="H4" s="14" t="s">
        <v>69</v>
      </c>
      <c r="I4" s="14"/>
      <c r="J4" s="14" t="s">
        <v>70</v>
      </c>
      <c r="K4" s="30" t="s">
        <v>71</v>
      </c>
    </row>
    <row r="5" ht="28.5" customHeight="1" spans="1:11">
      <c r="A5" s="16">
        <v>1</v>
      </c>
      <c r="B5" s="17" t="s">
        <v>72</v>
      </c>
      <c r="C5" s="17" t="s">
        <v>73</v>
      </c>
      <c r="D5" s="17"/>
      <c r="E5" s="17"/>
      <c r="F5" s="18"/>
      <c r="G5" s="66"/>
      <c r="H5" s="17"/>
      <c r="I5" s="17"/>
      <c r="J5" s="17"/>
      <c r="K5" s="31"/>
    </row>
    <row r="6" ht="28.5" customHeight="1" spans="1:11">
      <c r="A6" s="16">
        <v>2</v>
      </c>
      <c r="B6" s="17" t="s">
        <v>74</v>
      </c>
      <c r="C6" s="17" t="s">
        <v>75</v>
      </c>
      <c r="D6" s="17"/>
      <c r="E6" s="17" t="s">
        <v>76</v>
      </c>
      <c r="F6" s="18" t="s">
        <v>77</v>
      </c>
      <c r="G6" s="66"/>
      <c r="H6" s="17"/>
      <c r="I6" s="17"/>
      <c r="J6" s="17"/>
      <c r="K6" s="31"/>
    </row>
    <row r="7" ht="41.25" customHeight="1" spans="1:11">
      <c r="A7" s="16">
        <v>3</v>
      </c>
      <c r="B7" s="17" t="s">
        <v>78</v>
      </c>
      <c r="C7" s="17" t="s">
        <v>79</v>
      </c>
      <c r="D7" s="17"/>
      <c r="E7" s="17" t="s">
        <v>80</v>
      </c>
      <c r="F7" s="18" t="s">
        <v>81</v>
      </c>
      <c r="G7" s="66"/>
      <c r="H7" s="17"/>
      <c r="I7" s="17"/>
      <c r="J7" s="17"/>
      <c r="K7" s="31"/>
    </row>
    <row r="8" ht="28.5" customHeight="1" spans="1:11">
      <c r="A8" s="16">
        <v>4</v>
      </c>
      <c r="B8" s="17" t="s">
        <v>82</v>
      </c>
      <c r="C8" s="17" t="s">
        <v>83</v>
      </c>
      <c r="D8" s="17"/>
      <c r="E8" s="17" t="s">
        <v>84</v>
      </c>
      <c r="F8" s="18" t="s">
        <v>85</v>
      </c>
      <c r="G8" s="66"/>
      <c r="H8" s="17"/>
      <c r="I8" s="17"/>
      <c r="J8" s="17"/>
      <c r="K8" s="31"/>
    </row>
    <row r="9" ht="28.5" customHeight="1" spans="1:11">
      <c r="A9" s="16">
        <v>5</v>
      </c>
      <c r="B9" s="17" t="s">
        <v>86</v>
      </c>
      <c r="C9" s="17" t="s">
        <v>87</v>
      </c>
      <c r="D9" s="17"/>
      <c r="E9" s="17" t="s">
        <v>88</v>
      </c>
      <c r="F9" s="18" t="s">
        <v>89</v>
      </c>
      <c r="G9" s="66"/>
      <c r="H9" s="17"/>
      <c r="I9" s="17"/>
      <c r="J9" s="17"/>
      <c r="K9" s="31"/>
    </row>
    <row r="10" ht="92.25" customHeight="1" spans="1:11">
      <c r="A10" s="16">
        <v>6</v>
      </c>
      <c r="B10" s="17" t="s">
        <v>90</v>
      </c>
      <c r="C10" s="17" t="s">
        <v>91</v>
      </c>
      <c r="D10" s="17"/>
      <c r="E10" s="17" t="s">
        <v>92</v>
      </c>
      <c r="F10" s="18" t="s">
        <v>93</v>
      </c>
      <c r="G10" s="66"/>
      <c r="H10" s="17"/>
      <c r="I10" s="17"/>
      <c r="J10" s="17"/>
      <c r="K10" s="31"/>
    </row>
    <row r="11" ht="92.25" customHeight="1" spans="1:11">
      <c r="A11" s="16">
        <v>7</v>
      </c>
      <c r="B11" s="17" t="s">
        <v>94</v>
      </c>
      <c r="C11" s="17" t="s">
        <v>95</v>
      </c>
      <c r="D11" s="17"/>
      <c r="E11" s="17" t="s">
        <v>92</v>
      </c>
      <c r="F11" s="18" t="s">
        <v>96</v>
      </c>
      <c r="G11" s="66"/>
      <c r="H11" s="17"/>
      <c r="I11" s="17"/>
      <c r="J11" s="17"/>
      <c r="K11" s="31"/>
    </row>
    <row r="12" ht="41.25" customHeight="1" spans="1:11">
      <c r="A12" s="16">
        <v>8</v>
      </c>
      <c r="B12" s="17" t="s">
        <v>97</v>
      </c>
      <c r="C12" s="17" t="s">
        <v>98</v>
      </c>
      <c r="D12" s="17"/>
      <c r="E12" s="17" t="s">
        <v>99</v>
      </c>
      <c r="F12" s="18" t="s">
        <v>100</v>
      </c>
      <c r="G12" s="66"/>
      <c r="H12" s="17"/>
      <c r="I12" s="17"/>
      <c r="J12" s="17"/>
      <c r="K12" s="31"/>
    </row>
    <row r="13" ht="18" customHeight="1" spans="1:11">
      <c r="A13" s="16"/>
      <c r="B13" s="17"/>
      <c r="C13" s="17"/>
      <c r="D13" s="17"/>
      <c r="E13" s="17"/>
      <c r="F13" s="18"/>
      <c r="G13" s="66"/>
      <c r="H13" s="17"/>
      <c r="I13" s="17"/>
      <c r="J13" s="17"/>
      <c r="K13" s="31"/>
    </row>
    <row r="14" ht="18" customHeight="1" spans="1:11">
      <c r="A14" s="16"/>
      <c r="B14" s="17"/>
      <c r="C14" s="17"/>
      <c r="D14" s="17"/>
      <c r="E14" s="17"/>
      <c r="F14" s="18"/>
      <c r="G14" s="66"/>
      <c r="H14" s="17"/>
      <c r="I14" s="17"/>
      <c r="J14" s="17"/>
      <c r="K14" s="31"/>
    </row>
    <row r="15" ht="18" customHeight="1" spans="1:11">
      <c r="A15" s="16"/>
      <c r="B15" s="17"/>
      <c r="C15" s="17"/>
      <c r="D15" s="17"/>
      <c r="E15" s="17"/>
      <c r="F15" s="18"/>
      <c r="G15" s="66"/>
      <c r="H15" s="17"/>
      <c r="I15" s="17"/>
      <c r="J15" s="17"/>
      <c r="K15" s="31"/>
    </row>
    <row r="16" ht="18" customHeight="1" spans="1:11">
      <c r="A16" s="16"/>
      <c r="B16" s="17"/>
      <c r="C16" s="17"/>
      <c r="D16" s="17"/>
      <c r="E16" s="17"/>
      <c r="F16" s="18"/>
      <c r="G16" s="66"/>
      <c r="H16" s="17"/>
      <c r="I16" s="17"/>
      <c r="J16" s="17"/>
      <c r="K16" s="31"/>
    </row>
    <row r="17" ht="18" customHeight="1" spans="1:11">
      <c r="A17" s="16"/>
      <c r="B17" s="17"/>
      <c r="C17" s="17"/>
      <c r="D17" s="17"/>
      <c r="E17" s="17"/>
      <c r="F17" s="18"/>
      <c r="G17" s="66"/>
      <c r="H17" s="17"/>
      <c r="I17" s="17"/>
      <c r="J17" s="17"/>
      <c r="K17" s="31"/>
    </row>
    <row r="18" ht="18" customHeight="1" spans="1:11">
      <c r="A18" s="16"/>
      <c r="B18" s="17"/>
      <c r="C18" s="17"/>
      <c r="D18" s="17"/>
      <c r="E18" s="17"/>
      <c r="F18" s="18"/>
      <c r="G18" s="66"/>
      <c r="H18" s="17"/>
      <c r="I18" s="17"/>
      <c r="J18" s="17"/>
      <c r="K18" s="31"/>
    </row>
    <row r="19" ht="18" customHeight="1" spans="1:11">
      <c r="A19" s="16"/>
      <c r="B19" s="17"/>
      <c r="C19" s="17"/>
      <c r="D19" s="17"/>
      <c r="E19" s="17"/>
      <c r="F19" s="18"/>
      <c r="G19" s="66"/>
      <c r="H19" s="17"/>
      <c r="I19" s="17"/>
      <c r="J19" s="17"/>
      <c r="K19" s="31"/>
    </row>
    <row r="20" ht="18" customHeight="1" spans="1:11">
      <c r="A20" s="16"/>
      <c r="B20" s="17"/>
      <c r="C20" s="17"/>
      <c r="D20" s="17"/>
      <c r="E20" s="17"/>
      <c r="F20" s="18"/>
      <c r="G20" s="66"/>
      <c r="H20" s="17"/>
      <c r="I20" s="17"/>
      <c r="J20" s="17"/>
      <c r="K20" s="31"/>
    </row>
    <row r="21" ht="18" customHeight="1" spans="1:11">
      <c r="A21" s="16"/>
      <c r="B21" s="17"/>
      <c r="C21" s="17"/>
      <c r="D21" s="17"/>
      <c r="E21" s="17"/>
      <c r="F21" s="18"/>
      <c r="G21" s="66"/>
      <c r="H21" s="17"/>
      <c r="I21" s="17"/>
      <c r="J21" s="17"/>
      <c r="K21" s="31"/>
    </row>
    <row r="22" ht="18" customHeight="1" spans="1:11">
      <c r="A22" s="20" t="s">
        <v>101</v>
      </c>
      <c r="B22" s="28"/>
      <c r="C22" s="21"/>
      <c r="D22" s="21"/>
      <c r="E22" s="21"/>
      <c r="F22" s="21"/>
      <c r="G22" s="68">
        <f>SUM(G5,G9:G12,)</f>
        <v>0</v>
      </c>
      <c r="H22" s="22"/>
      <c r="I22" s="22"/>
      <c r="J22" s="22"/>
      <c r="K22" s="32"/>
    </row>
  </sheetData>
  <mergeCells count="45">
    <mergeCell ref="A1:C1"/>
    <mergeCell ref="D1:G1"/>
    <mergeCell ref="I1:K1"/>
    <mergeCell ref="A2:K2"/>
    <mergeCell ref="A3:C3"/>
    <mergeCell ref="D3:G3"/>
    <mergeCell ref="I3:K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A22:F22"/>
    <mergeCell ref="H22:I22"/>
  </mergeCells>
  <printOptions horizontalCentered="1"/>
  <pageMargins left="0.19975" right="0.19975" top="0.59375" bottom="0" header="0.59375" footer="0"/>
  <pageSetup paperSize="9" scale="9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workbookViewId="0">
      <selection activeCell="G14" sqref="G14"/>
    </sheetView>
  </sheetViews>
  <sheetFormatPr defaultColWidth="9" defaultRowHeight="12" outlineLevelCol="7"/>
  <cols>
    <col min="1" max="1" width="14.7142857142857" customWidth="1"/>
    <col min="2" max="2" width="24.7142857142857" customWidth="1"/>
    <col min="3" max="3" width="2.28571428571429" customWidth="1"/>
    <col min="4" max="4" width="22.4285714285714" customWidth="1"/>
    <col min="5" max="5" width="9" customWidth="1"/>
    <col min="6" max="6" width="7.42857142857143" customWidth="1"/>
    <col min="7" max="7" width="16.1428571428571" customWidth="1"/>
    <col min="8" max="8" width="12.8571428571429" style="24" customWidth="1"/>
  </cols>
  <sheetData>
    <row r="1" ht="18" customHeight="1" spans="1:8">
      <c r="A1" s="2" t="s">
        <v>102</v>
      </c>
      <c r="B1" s="2"/>
      <c r="C1" s="2"/>
      <c r="D1" s="3"/>
      <c r="E1" s="3"/>
      <c r="F1" s="4"/>
      <c r="G1" s="4"/>
      <c r="H1" s="70"/>
    </row>
    <row r="2" ht="43.5" customHeight="1" spans="1:8">
      <c r="A2" s="6" t="s">
        <v>103</v>
      </c>
      <c r="B2" s="6"/>
      <c r="C2" s="6"/>
      <c r="D2" s="6"/>
      <c r="E2" s="6"/>
      <c r="F2" s="7"/>
      <c r="G2" s="7"/>
      <c r="H2" s="71"/>
    </row>
    <row r="3" ht="28.5" customHeight="1" spans="1:8">
      <c r="A3" s="9" t="s">
        <v>2</v>
      </c>
      <c r="B3" s="9"/>
      <c r="C3" s="9"/>
      <c r="D3" s="10" t="s">
        <v>3</v>
      </c>
      <c r="E3" s="10"/>
      <c r="F3" s="11" t="s">
        <v>4</v>
      </c>
      <c r="G3" s="11"/>
      <c r="H3" s="72"/>
    </row>
    <row r="4" ht="18" customHeight="1" spans="1:8">
      <c r="A4" s="13" t="s">
        <v>5</v>
      </c>
      <c r="B4" s="14" t="s">
        <v>47</v>
      </c>
      <c r="C4" s="14" t="s">
        <v>66</v>
      </c>
      <c r="D4" s="14"/>
      <c r="E4" s="14" t="s">
        <v>104</v>
      </c>
      <c r="F4" s="14"/>
      <c r="G4" s="14" t="s">
        <v>105</v>
      </c>
      <c r="H4" s="15" t="s">
        <v>51</v>
      </c>
    </row>
    <row r="5" ht="28.5" customHeight="1" spans="1:8">
      <c r="A5" s="16" t="s">
        <v>13</v>
      </c>
      <c r="B5" s="17" t="s">
        <v>36</v>
      </c>
      <c r="C5" s="17" t="s">
        <v>106</v>
      </c>
      <c r="D5" s="17"/>
      <c r="E5" s="17" t="s">
        <v>107</v>
      </c>
      <c r="F5" s="17"/>
      <c r="G5" s="18"/>
      <c r="H5" s="73"/>
    </row>
    <row r="6" ht="18.75" customHeight="1" spans="1:8">
      <c r="A6" s="16" t="s">
        <v>72</v>
      </c>
      <c r="B6" s="17" t="s">
        <v>38</v>
      </c>
      <c r="C6" s="17"/>
      <c r="D6" s="17"/>
      <c r="E6" s="17"/>
      <c r="F6" s="17"/>
      <c r="G6" s="18"/>
      <c r="H6" s="73"/>
    </row>
    <row r="7" ht="66.75" customHeight="1" spans="1:8">
      <c r="A7" s="16" t="s">
        <v>86</v>
      </c>
      <c r="B7" s="17" t="s">
        <v>40</v>
      </c>
      <c r="C7" s="17" t="s">
        <v>108</v>
      </c>
      <c r="D7" s="17"/>
      <c r="E7" s="17" t="s">
        <v>109</v>
      </c>
      <c r="F7" s="17"/>
      <c r="G7" s="18" t="s">
        <v>110</v>
      </c>
      <c r="H7" s="73"/>
    </row>
    <row r="8" ht="28.5" customHeight="1" spans="1:8">
      <c r="A8" s="16" t="s">
        <v>15</v>
      </c>
      <c r="B8" s="17" t="s">
        <v>42</v>
      </c>
      <c r="C8" s="17" t="s">
        <v>111</v>
      </c>
      <c r="D8" s="17"/>
      <c r="E8" s="17" t="s">
        <v>112</v>
      </c>
      <c r="F8" s="17"/>
      <c r="G8" s="18" t="s">
        <v>113</v>
      </c>
      <c r="H8" s="73"/>
    </row>
    <row r="9" ht="18" customHeight="1" spans="1:8">
      <c r="A9" s="20" t="s">
        <v>114</v>
      </c>
      <c r="B9" s="21"/>
      <c r="C9" s="21"/>
      <c r="D9" s="21"/>
      <c r="E9" s="22"/>
      <c r="F9" s="22"/>
      <c r="G9" s="22"/>
      <c r="H9" s="74"/>
    </row>
  </sheetData>
  <mergeCells count="19">
    <mergeCell ref="A1:C1"/>
    <mergeCell ref="D1:E1"/>
    <mergeCell ref="F1:H1"/>
    <mergeCell ref="A2:H2"/>
    <mergeCell ref="A3:C3"/>
    <mergeCell ref="D3:E3"/>
    <mergeCell ref="F3:H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D9"/>
    <mergeCell ref="E9:F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9"/>
  <sheetViews>
    <sheetView showGridLines="0" workbookViewId="0">
      <selection activeCell="G29" sqref="G29"/>
    </sheetView>
  </sheetViews>
  <sheetFormatPr defaultColWidth="9" defaultRowHeight="12" outlineLevelCol="5"/>
  <cols>
    <col min="1" max="1" width="14.4285714285714" customWidth="1"/>
    <col min="2" max="2" width="22.1428571428571" customWidth="1"/>
    <col min="3" max="3" width="18.7142857142857" customWidth="1"/>
    <col min="4" max="4" width="15.4285714285714" style="1" customWidth="1"/>
    <col min="5" max="5" width="11.7142857142857" style="1" customWidth="1"/>
    <col min="6" max="6" width="27.1428571428571" customWidth="1"/>
    <col min="7" max="7" width="12.8571428571429"/>
  </cols>
  <sheetData>
    <row r="1" ht="18" customHeight="1" spans="1:6">
      <c r="A1" s="2" t="s">
        <v>0</v>
      </c>
      <c r="B1" s="2"/>
      <c r="C1" s="3"/>
      <c r="D1" s="5"/>
      <c r="E1" s="5"/>
      <c r="F1" s="4"/>
    </row>
    <row r="2" ht="43.5" customHeight="1" spans="1:6">
      <c r="A2" s="6" t="s">
        <v>1</v>
      </c>
      <c r="B2" s="6"/>
      <c r="C2" s="6"/>
      <c r="D2" s="8"/>
      <c r="E2" s="8"/>
      <c r="F2" s="7"/>
    </row>
    <row r="3" ht="28.5" customHeight="1" spans="1:6">
      <c r="A3" s="9" t="s">
        <v>115</v>
      </c>
      <c r="B3" s="9"/>
      <c r="C3" s="11" t="s">
        <v>3</v>
      </c>
      <c r="D3" s="12"/>
      <c r="E3" s="12" t="s">
        <v>4</v>
      </c>
      <c r="F3" s="11"/>
    </row>
    <row r="4" ht="22.5" customHeight="1" spans="1:6">
      <c r="A4" s="13" t="s">
        <v>5</v>
      </c>
      <c r="B4" s="14" t="s">
        <v>6</v>
      </c>
      <c r="C4" s="14"/>
      <c r="D4" s="26" t="s">
        <v>7</v>
      </c>
      <c r="E4" s="26"/>
      <c r="F4" s="30" t="s">
        <v>8</v>
      </c>
    </row>
    <row r="5" ht="22.5" customHeight="1" spans="1:6">
      <c r="A5" s="16" t="s">
        <v>9</v>
      </c>
      <c r="B5" s="17" t="s">
        <v>10</v>
      </c>
      <c r="C5" s="17"/>
      <c r="D5" s="66"/>
      <c r="E5" s="66"/>
      <c r="F5" s="31"/>
    </row>
    <row r="6" ht="22.5" customHeight="1" spans="1:6">
      <c r="A6" s="16" t="s">
        <v>72</v>
      </c>
      <c r="B6" s="17" t="s">
        <v>116</v>
      </c>
      <c r="C6" s="17"/>
      <c r="D6" s="66"/>
      <c r="E6" s="66"/>
      <c r="F6" s="31"/>
    </row>
    <row r="7" ht="22.5" customHeight="1" spans="1:6">
      <c r="A7" s="16" t="s">
        <v>86</v>
      </c>
      <c r="B7" s="17" t="s">
        <v>117</v>
      </c>
      <c r="C7" s="17"/>
      <c r="D7" s="66"/>
      <c r="E7" s="66"/>
      <c r="F7" s="31"/>
    </row>
    <row r="8" ht="22.5" customHeight="1" spans="1:6">
      <c r="A8" s="16" t="s">
        <v>11</v>
      </c>
      <c r="B8" s="17" t="s">
        <v>12</v>
      </c>
      <c r="C8" s="17"/>
      <c r="D8" s="66"/>
      <c r="E8" s="66"/>
      <c r="F8" s="31"/>
    </row>
    <row r="9" ht="22.5" customHeight="1" spans="1:6">
      <c r="A9" s="16" t="s">
        <v>13</v>
      </c>
      <c r="B9" s="17" t="s">
        <v>14</v>
      </c>
      <c r="C9" s="17"/>
      <c r="D9" s="66"/>
      <c r="E9" s="66"/>
      <c r="F9" s="31"/>
    </row>
    <row r="10" ht="22.5" customHeight="1" spans="1:6">
      <c r="A10" s="16" t="s">
        <v>15</v>
      </c>
      <c r="B10" s="17" t="s">
        <v>16</v>
      </c>
      <c r="C10" s="17"/>
      <c r="D10" s="66"/>
      <c r="E10" s="66"/>
      <c r="F10" s="31"/>
    </row>
    <row r="11" ht="22.5" customHeight="1" spans="1:6">
      <c r="A11" s="16" t="s">
        <v>17</v>
      </c>
      <c r="B11" s="17" t="s">
        <v>18</v>
      </c>
      <c r="C11" s="17"/>
      <c r="D11" s="66"/>
      <c r="E11" s="66"/>
      <c r="F11" s="31"/>
    </row>
    <row r="12" ht="22.5" customHeight="1" spans="1:6">
      <c r="A12" s="16" t="s">
        <v>19</v>
      </c>
      <c r="B12" s="17" t="s">
        <v>20</v>
      </c>
      <c r="C12" s="17"/>
      <c r="D12" s="66"/>
      <c r="E12" s="66"/>
      <c r="F12" s="31"/>
    </row>
    <row r="13" ht="22.5" customHeight="1" spans="1:6">
      <c r="A13" s="16" t="s">
        <v>21</v>
      </c>
      <c r="B13" s="17" t="s">
        <v>22</v>
      </c>
      <c r="C13" s="17"/>
      <c r="D13" s="66"/>
      <c r="E13" s="66"/>
      <c r="F13" s="31"/>
    </row>
    <row r="14" ht="22.5" customHeight="1" spans="1:6">
      <c r="A14" s="16" t="s">
        <v>23</v>
      </c>
      <c r="B14" s="17" t="s">
        <v>24</v>
      </c>
      <c r="C14" s="17"/>
      <c r="D14" s="66"/>
      <c r="E14" s="66"/>
      <c r="F14" s="31"/>
    </row>
    <row r="15" ht="22.5" customHeight="1" spans="1:6">
      <c r="A15" s="16" t="s">
        <v>25</v>
      </c>
      <c r="B15" s="17" t="s">
        <v>26</v>
      </c>
      <c r="C15" s="17"/>
      <c r="D15" s="66"/>
      <c r="E15" s="66"/>
      <c r="F15" s="31"/>
    </row>
    <row r="16" ht="22.5" customHeight="1" spans="1:6">
      <c r="A16" s="16" t="s">
        <v>27</v>
      </c>
      <c r="B16" s="17" t="s">
        <v>28</v>
      </c>
      <c r="C16" s="17"/>
      <c r="D16" s="66"/>
      <c r="E16" s="66"/>
      <c r="F16" s="31"/>
    </row>
    <row r="17" ht="22.5" customHeight="1" spans="1:6">
      <c r="A17" s="16" t="s">
        <v>29</v>
      </c>
      <c r="B17" s="17" t="s">
        <v>30</v>
      </c>
      <c r="C17" s="17"/>
      <c r="D17" s="66"/>
      <c r="E17" s="66"/>
      <c r="F17" s="31"/>
    </row>
    <row r="18" ht="22.5" customHeight="1" spans="1:6">
      <c r="A18" s="16" t="s">
        <v>31</v>
      </c>
      <c r="B18" s="17" t="s">
        <v>32</v>
      </c>
      <c r="C18" s="17"/>
      <c r="D18" s="66"/>
      <c r="E18" s="66"/>
      <c r="F18" s="31"/>
    </row>
    <row r="19" ht="22.5" customHeight="1" spans="1:6">
      <c r="A19" s="16" t="s">
        <v>33</v>
      </c>
      <c r="B19" s="17" t="s">
        <v>34</v>
      </c>
      <c r="C19" s="17"/>
      <c r="D19" s="66"/>
      <c r="E19" s="66"/>
      <c r="F19" s="31"/>
    </row>
    <row r="20" ht="22.5" customHeight="1" spans="1:6">
      <c r="A20" s="16" t="s">
        <v>35</v>
      </c>
      <c r="B20" s="17" t="s">
        <v>36</v>
      </c>
      <c r="C20" s="17"/>
      <c r="D20" s="66"/>
      <c r="E20" s="66"/>
      <c r="F20" s="31"/>
    </row>
    <row r="21" ht="22.5" customHeight="1" spans="1:6">
      <c r="A21" s="16" t="s">
        <v>37</v>
      </c>
      <c r="B21" s="17" t="s">
        <v>38</v>
      </c>
      <c r="C21" s="17"/>
      <c r="D21" s="66"/>
      <c r="E21" s="66"/>
      <c r="F21" s="31"/>
    </row>
    <row r="22" ht="22.5" customHeight="1" spans="1:6">
      <c r="A22" s="16" t="s">
        <v>39</v>
      </c>
      <c r="B22" s="17" t="s">
        <v>40</v>
      </c>
      <c r="C22" s="17"/>
      <c r="D22" s="66"/>
      <c r="E22" s="66"/>
      <c r="F22" s="31"/>
    </row>
    <row r="23" ht="22.5" customHeight="1" spans="1:6">
      <c r="A23" s="16" t="s">
        <v>41</v>
      </c>
      <c r="B23" s="17" t="s">
        <v>42</v>
      </c>
      <c r="C23" s="17"/>
      <c r="D23" s="66"/>
      <c r="E23" s="66"/>
      <c r="F23" s="31"/>
    </row>
    <row r="24" ht="22.5" customHeight="1" spans="1:6">
      <c r="A24" s="16"/>
      <c r="B24" s="17"/>
      <c r="C24" s="17"/>
      <c r="D24" s="66"/>
      <c r="E24" s="66"/>
      <c r="F24" s="31"/>
    </row>
    <row r="25" ht="22.5" customHeight="1" spans="1:6">
      <c r="A25" s="16"/>
      <c r="B25" s="17"/>
      <c r="C25" s="17"/>
      <c r="D25" s="66"/>
      <c r="E25" s="66"/>
      <c r="F25" s="31"/>
    </row>
    <row r="26" ht="22.5" customHeight="1" spans="1:6">
      <c r="A26" s="16"/>
      <c r="B26" s="17"/>
      <c r="C26" s="17"/>
      <c r="D26" s="66"/>
      <c r="E26" s="66"/>
      <c r="F26" s="31"/>
    </row>
    <row r="27" ht="22.5" customHeight="1" spans="1:6">
      <c r="A27" s="16"/>
      <c r="B27" s="17"/>
      <c r="C27" s="17"/>
      <c r="D27" s="66"/>
      <c r="E27" s="66"/>
      <c r="F27" s="31"/>
    </row>
    <row r="28" ht="22.5" customHeight="1" spans="1:6">
      <c r="A28" s="16"/>
      <c r="B28" s="17"/>
      <c r="C28" s="17"/>
      <c r="D28" s="66"/>
      <c r="E28" s="66"/>
      <c r="F28" s="31"/>
    </row>
    <row r="29" ht="22.5" customHeight="1" spans="1:6">
      <c r="A29" s="20" t="s">
        <v>43</v>
      </c>
      <c r="B29" s="21"/>
      <c r="C29" s="21"/>
      <c r="D29" s="68"/>
      <c r="E29" s="68"/>
      <c r="F29" s="32"/>
    </row>
  </sheetData>
  <mergeCells count="59">
    <mergeCell ref="A1:B1"/>
    <mergeCell ref="C1:D1"/>
    <mergeCell ref="E1:F1"/>
    <mergeCell ref="A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29:C29"/>
    <mergeCell ref="D29:E2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6"/>
  <sheetViews>
    <sheetView showGridLines="0" topLeftCell="A89" workbookViewId="0">
      <selection activeCell="H98" sqref="H98:J114"/>
    </sheetView>
  </sheetViews>
  <sheetFormatPr defaultColWidth="9" defaultRowHeight="12"/>
  <cols>
    <col min="1" max="1" width="6" customWidth="1"/>
    <col min="2" max="2" width="15.7142857142857" customWidth="1"/>
    <col min="3" max="3" width="16.1428571428571" customWidth="1"/>
    <col min="4" max="4" width="20.2857142857143" customWidth="1"/>
    <col min="5" max="5" width="3.85714285714286" customWidth="1"/>
    <col min="6" max="6" width="6" customWidth="1"/>
    <col min="7" max="7" width="9.14285714285714" customWidth="1"/>
    <col min="8" max="8" width="6.28571428571429" style="1" customWidth="1"/>
    <col min="9" max="9" width="6.42857142857143" style="1" customWidth="1"/>
    <col min="10" max="10" width="12.8571428571429" style="1" customWidth="1"/>
    <col min="11" max="11" width="12.8571428571429" customWidth="1"/>
    <col min="12" max="12" width="11.7142857142857"/>
  </cols>
  <sheetData>
    <row r="1" ht="18" customHeight="1" spans="1:11">
      <c r="A1" s="33" t="s">
        <v>44</v>
      </c>
      <c r="B1" s="33"/>
      <c r="C1" s="33"/>
      <c r="D1" s="33"/>
      <c r="E1" s="34"/>
      <c r="F1" s="34"/>
      <c r="G1" s="34"/>
      <c r="H1" s="35"/>
      <c r="I1" s="35"/>
      <c r="J1" s="35"/>
      <c r="K1" s="57"/>
    </row>
    <row r="2" ht="39.75" customHeight="1" spans="1:11">
      <c r="A2" s="36" t="s">
        <v>45</v>
      </c>
      <c r="B2" s="36"/>
      <c r="C2" s="36"/>
      <c r="D2" s="36"/>
      <c r="E2" s="36"/>
      <c r="F2" s="36"/>
      <c r="G2" s="36"/>
      <c r="H2" s="37"/>
      <c r="I2" s="37"/>
      <c r="J2" s="37"/>
      <c r="K2" s="58"/>
    </row>
    <row r="3" ht="41.25" customHeight="1" spans="1:11">
      <c r="A3" s="38" t="s">
        <v>115</v>
      </c>
      <c r="B3" s="38"/>
      <c r="C3" s="38"/>
      <c r="D3" s="38"/>
      <c r="E3" s="38" t="s">
        <v>3</v>
      </c>
      <c r="F3" s="38"/>
      <c r="G3" s="38"/>
      <c r="H3" s="39"/>
      <c r="I3" s="39" t="s">
        <v>118</v>
      </c>
      <c r="J3" s="39"/>
      <c r="K3" s="59"/>
    </row>
    <row r="4" ht="18" customHeight="1" spans="1:11">
      <c r="A4" s="40" t="s">
        <v>5</v>
      </c>
      <c r="B4" s="41" t="s">
        <v>46</v>
      </c>
      <c r="C4" s="41" t="s">
        <v>47</v>
      </c>
      <c r="D4" s="41" t="s">
        <v>48</v>
      </c>
      <c r="E4" s="41"/>
      <c r="F4" s="41" t="s">
        <v>49</v>
      </c>
      <c r="G4" s="41" t="s">
        <v>50</v>
      </c>
      <c r="H4" s="42" t="s">
        <v>51</v>
      </c>
      <c r="I4" s="42"/>
      <c r="J4" s="42"/>
      <c r="K4" s="60"/>
    </row>
    <row r="5" ht="18" customHeight="1" spans="1:11">
      <c r="A5" s="43"/>
      <c r="B5" s="44"/>
      <c r="C5" s="44"/>
      <c r="D5" s="44"/>
      <c r="E5" s="44"/>
      <c r="F5" s="44"/>
      <c r="G5" s="44"/>
      <c r="H5" s="45" t="s">
        <v>52</v>
      </c>
      <c r="I5" s="45"/>
      <c r="J5" s="45" t="s">
        <v>53</v>
      </c>
      <c r="K5" s="61" t="s">
        <v>30</v>
      </c>
    </row>
    <row r="6" ht="18" customHeight="1" spans="1:11">
      <c r="A6" s="46"/>
      <c r="B6" s="47"/>
      <c r="C6" s="47" t="s">
        <v>54</v>
      </c>
      <c r="D6" s="47"/>
      <c r="E6" s="47"/>
      <c r="F6" s="47"/>
      <c r="G6" s="47"/>
      <c r="H6" s="45"/>
      <c r="I6" s="45"/>
      <c r="J6" s="45"/>
      <c r="K6" s="62"/>
    </row>
    <row r="7" ht="25.5" customHeight="1" spans="1:11">
      <c r="A7" s="46"/>
      <c r="B7" s="47"/>
      <c r="C7" s="47" t="s">
        <v>116</v>
      </c>
      <c r="D7" s="47"/>
      <c r="E7" s="47"/>
      <c r="F7" s="47"/>
      <c r="G7" s="47"/>
      <c r="H7" s="45"/>
      <c r="I7" s="45"/>
      <c r="J7" s="45"/>
      <c r="K7" s="62"/>
    </row>
    <row r="8" ht="25.5" customHeight="1" spans="1:11">
      <c r="A8" s="46"/>
      <c r="B8" s="47"/>
      <c r="C8" s="47" t="s">
        <v>119</v>
      </c>
      <c r="D8" s="47"/>
      <c r="E8" s="47"/>
      <c r="F8" s="47"/>
      <c r="G8" s="47"/>
      <c r="H8" s="45"/>
      <c r="I8" s="45"/>
      <c r="J8" s="45"/>
      <c r="K8" s="62"/>
    </row>
    <row r="9" ht="92.25" customHeight="1" spans="1:11">
      <c r="A9" s="48">
        <v>1</v>
      </c>
      <c r="B9" s="49" t="s">
        <v>120</v>
      </c>
      <c r="C9" s="49" t="s">
        <v>121</v>
      </c>
      <c r="D9" s="49" t="s">
        <v>122</v>
      </c>
      <c r="E9" s="49"/>
      <c r="F9" s="50" t="s">
        <v>123</v>
      </c>
      <c r="G9" s="51">
        <v>6632</v>
      </c>
      <c r="H9" s="52"/>
      <c r="I9" s="52"/>
      <c r="J9" s="52"/>
      <c r="K9" s="63"/>
    </row>
    <row r="10" ht="28.5" customHeight="1" spans="1:11">
      <c r="A10" s="48">
        <v>2</v>
      </c>
      <c r="B10" s="49" t="s">
        <v>124</v>
      </c>
      <c r="C10" s="49" t="s">
        <v>125</v>
      </c>
      <c r="D10" s="49" t="s">
        <v>126</v>
      </c>
      <c r="E10" s="49"/>
      <c r="F10" s="50" t="s">
        <v>127</v>
      </c>
      <c r="G10" s="51">
        <v>11</v>
      </c>
      <c r="H10" s="52"/>
      <c r="I10" s="52"/>
      <c r="J10" s="52"/>
      <c r="K10" s="63"/>
    </row>
    <row r="11" ht="28.5" customHeight="1" spans="1:11">
      <c r="A11" s="48">
        <v>3</v>
      </c>
      <c r="B11" s="49" t="s">
        <v>128</v>
      </c>
      <c r="C11" s="49" t="s">
        <v>125</v>
      </c>
      <c r="D11" s="49" t="s">
        <v>126</v>
      </c>
      <c r="E11" s="49"/>
      <c r="F11" s="50" t="s">
        <v>127</v>
      </c>
      <c r="G11" s="51">
        <v>1</v>
      </c>
      <c r="H11" s="52"/>
      <c r="I11" s="52"/>
      <c r="J11" s="52"/>
      <c r="K11" s="63"/>
    </row>
    <row r="12" ht="36.75" customHeight="1" spans="1:11">
      <c r="A12" s="46"/>
      <c r="B12" s="47"/>
      <c r="C12" s="47" t="s">
        <v>129</v>
      </c>
      <c r="D12" s="47"/>
      <c r="E12" s="47"/>
      <c r="F12" s="47"/>
      <c r="G12" s="47"/>
      <c r="H12" s="45"/>
      <c r="I12" s="45"/>
      <c r="J12" s="52"/>
      <c r="K12" s="62"/>
    </row>
    <row r="13" ht="25.5" customHeight="1" spans="1:11">
      <c r="A13" s="46"/>
      <c r="B13" s="47"/>
      <c r="C13" s="47" t="s">
        <v>130</v>
      </c>
      <c r="D13" s="47"/>
      <c r="E13" s="47"/>
      <c r="F13" s="47"/>
      <c r="G13" s="47"/>
      <c r="H13" s="45"/>
      <c r="I13" s="45"/>
      <c r="J13" s="52"/>
      <c r="K13" s="62"/>
    </row>
    <row r="14" ht="41.25" customHeight="1" spans="1:11">
      <c r="A14" s="48">
        <v>4</v>
      </c>
      <c r="B14" s="49" t="s">
        <v>131</v>
      </c>
      <c r="C14" s="49" t="s">
        <v>125</v>
      </c>
      <c r="D14" s="49" t="s">
        <v>132</v>
      </c>
      <c r="E14" s="49"/>
      <c r="F14" s="50" t="s">
        <v>127</v>
      </c>
      <c r="G14" s="51">
        <v>2</v>
      </c>
      <c r="H14" s="52"/>
      <c r="I14" s="52"/>
      <c r="J14" s="52"/>
      <c r="K14" s="63"/>
    </row>
    <row r="15" ht="25.5" customHeight="1" spans="1:11">
      <c r="A15" s="46"/>
      <c r="B15" s="47"/>
      <c r="C15" s="47" t="s">
        <v>133</v>
      </c>
      <c r="D15" s="47"/>
      <c r="E15" s="47"/>
      <c r="F15" s="47"/>
      <c r="G15" s="47"/>
      <c r="H15" s="45"/>
      <c r="I15" s="45"/>
      <c r="J15" s="52"/>
      <c r="K15" s="62"/>
    </row>
    <row r="16" ht="28.5" customHeight="1" spans="1:11">
      <c r="A16" s="48">
        <v>5</v>
      </c>
      <c r="B16" s="49" t="s">
        <v>134</v>
      </c>
      <c r="C16" s="49" t="s">
        <v>135</v>
      </c>
      <c r="D16" s="49" t="s">
        <v>136</v>
      </c>
      <c r="E16" s="49"/>
      <c r="F16" s="50" t="s">
        <v>127</v>
      </c>
      <c r="G16" s="51">
        <v>12</v>
      </c>
      <c r="H16" s="52"/>
      <c r="I16" s="52"/>
      <c r="J16" s="52"/>
      <c r="K16" s="63"/>
    </row>
    <row r="17" ht="28.5" customHeight="1" spans="1:11">
      <c r="A17" s="48">
        <v>6</v>
      </c>
      <c r="B17" s="49" t="s">
        <v>137</v>
      </c>
      <c r="C17" s="49" t="s">
        <v>135</v>
      </c>
      <c r="D17" s="49" t="s">
        <v>138</v>
      </c>
      <c r="E17" s="49"/>
      <c r="F17" s="50" t="s">
        <v>127</v>
      </c>
      <c r="G17" s="51">
        <v>2</v>
      </c>
      <c r="H17" s="52"/>
      <c r="I17" s="52"/>
      <c r="J17" s="52"/>
      <c r="K17" s="63"/>
    </row>
    <row r="18" ht="79.5" customHeight="1" spans="1:11">
      <c r="A18" s="48">
        <v>7</v>
      </c>
      <c r="B18" s="49" t="s">
        <v>139</v>
      </c>
      <c r="C18" s="49" t="s">
        <v>140</v>
      </c>
      <c r="D18" s="49" t="s">
        <v>141</v>
      </c>
      <c r="E18" s="49"/>
      <c r="F18" s="50" t="s">
        <v>142</v>
      </c>
      <c r="G18" s="51">
        <v>480</v>
      </c>
      <c r="H18" s="52"/>
      <c r="I18" s="52"/>
      <c r="J18" s="52"/>
      <c r="K18" s="63"/>
    </row>
    <row r="19" ht="76.5" customHeight="1" spans="1:11">
      <c r="A19" s="48">
        <v>8</v>
      </c>
      <c r="B19" s="49" t="s">
        <v>143</v>
      </c>
      <c r="C19" s="49" t="s">
        <v>140</v>
      </c>
      <c r="D19" s="49" t="s">
        <v>144</v>
      </c>
      <c r="E19" s="49"/>
      <c r="F19" s="50" t="s">
        <v>142</v>
      </c>
      <c r="G19" s="51">
        <v>3960</v>
      </c>
      <c r="H19" s="52"/>
      <c r="I19" s="52"/>
      <c r="J19" s="52"/>
      <c r="K19" s="63"/>
    </row>
    <row r="20" ht="18" customHeight="1" spans="1:11">
      <c r="A20" s="53" t="s">
        <v>62</v>
      </c>
      <c r="B20" s="54"/>
      <c r="C20" s="54"/>
      <c r="D20" s="54"/>
      <c r="E20" s="54"/>
      <c r="F20" s="54"/>
      <c r="G20" s="54"/>
      <c r="H20" s="55"/>
      <c r="I20" s="55"/>
      <c r="J20" s="55">
        <f>SUM(J9:J19)</f>
        <v>0</v>
      </c>
      <c r="K20" s="64"/>
    </row>
    <row r="21" ht="25.5" customHeight="1" spans="1:11">
      <c r="A21" s="33"/>
      <c r="B21" s="33"/>
      <c r="C21" s="33"/>
      <c r="D21" s="33"/>
      <c r="E21" s="34"/>
      <c r="F21" s="34"/>
      <c r="G21" s="34"/>
      <c r="H21" s="35"/>
      <c r="I21" s="35"/>
      <c r="J21" s="35"/>
      <c r="K21" s="57"/>
    </row>
    <row r="22" ht="18" customHeight="1" spans="1:11">
      <c r="A22" s="33" t="s">
        <v>44</v>
      </c>
      <c r="B22" s="33"/>
      <c r="C22" s="33"/>
      <c r="D22" s="33"/>
      <c r="E22" s="34"/>
      <c r="F22" s="34"/>
      <c r="G22" s="34"/>
      <c r="H22" s="35"/>
      <c r="I22" s="35"/>
      <c r="J22" s="35"/>
      <c r="K22" s="57"/>
    </row>
    <row r="23" ht="39.75" customHeight="1" spans="1:11">
      <c r="A23" s="36" t="s">
        <v>45</v>
      </c>
      <c r="B23" s="36"/>
      <c r="C23" s="36"/>
      <c r="D23" s="36"/>
      <c r="E23" s="36"/>
      <c r="F23" s="36"/>
      <c r="G23" s="36"/>
      <c r="H23" s="37"/>
      <c r="I23" s="37"/>
      <c r="J23" s="37"/>
      <c r="K23" s="58"/>
    </row>
    <row r="24" ht="41.25" customHeight="1" spans="1:11">
      <c r="A24" s="38" t="s">
        <v>115</v>
      </c>
      <c r="B24" s="38"/>
      <c r="C24" s="38"/>
      <c r="D24" s="38"/>
      <c r="E24" s="38" t="s">
        <v>3</v>
      </c>
      <c r="F24" s="38"/>
      <c r="G24" s="38"/>
      <c r="H24" s="39"/>
      <c r="I24" s="39" t="s">
        <v>145</v>
      </c>
      <c r="J24" s="39"/>
      <c r="K24" s="59"/>
    </row>
    <row r="25" ht="18" customHeight="1" spans="1:11">
      <c r="A25" s="40" t="s">
        <v>5</v>
      </c>
      <c r="B25" s="41" t="s">
        <v>46</v>
      </c>
      <c r="C25" s="41" t="s">
        <v>47</v>
      </c>
      <c r="D25" s="41" t="s">
        <v>48</v>
      </c>
      <c r="E25" s="41"/>
      <c r="F25" s="41" t="s">
        <v>49</v>
      </c>
      <c r="G25" s="41" t="s">
        <v>50</v>
      </c>
      <c r="H25" s="42" t="s">
        <v>51</v>
      </c>
      <c r="I25" s="42"/>
      <c r="J25" s="42"/>
      <c r="K25" s="60"/>
    </row>
    <row r="26" ht="18" customHeight="1" spans="1:11">
      <c r="A26" s="43"/>
      <c r="B26" s="44"/>
      <c r="C26" s="44"/>
      <c r="D26" s="44"/>
      <c r="E26" s="44"/>
      <c r="F26" s="44"/>
      <c r="G26" s="44"/>
      <c r="H26" s="45" t="s">
        <v>52</v>
      </c>
      <c r="I26" s="45"/>
      <c r="J26" s="45" t="s">
        <v>53</v>
      </c>
      <c r="K26" s="61" t="s">
        <v>30</v>
      </c>
    </row>
    <row r="27" ht="18.75" customHeight="1" spans="1:11">
      <c r="A27" s="48"/>
      <c r="B27" s="49"/>
      <c r="C27" s="49"/>
      <c r="D27" s="49" t="s">
        <v>146</v>
      </c>
      <c r="E27" s="49"/>
      <c r="F27" s="50"/>
      <c r="G27" s="51"/>
      <c r="H27" s="52"/>
      <c r="I27" s="52"/>
      <c r="J27" s="52"/>
      <c r="K27" s="63"/>
    </row>
    <row r="28" ht="28.5" customHeight="1" spans="1:11">
      <c r="A28" s="48">
        <v>9</v>
      </c>
      <c r="B28" s="49" t="s">
        <v>147</v>
      </c>
      <c r="C28" s="49" t="s">
        <v>148</v>
      </c>
      <c r="D28" s="49" t="s">
        <v>149</v>
      </c>
      <c r="E28" s="49"/>
      <c r="F28" s="50" t="s">
        <v>142</v>
      </c>
      <c r="G28" s="51">
        <v>37000</v>
      </c>
      <c r="H28" s="52"/>
      <c r="I28" s="52"/>
      <c r="J28" s="52"/>
      <c r="K28" s="63"/>
    </row>
    <row r="29" ht="18" customHeight="1" spans="1:11">
      <c r="A29" s="48">
        <v>10</v>
      </c>
      <c r="B29" s="49" t="s">
        <v>150</v>
      </c>
      <c r="C29" s="49" t="s">
        <v>151</v>
      </c>
      <c r="D29" s="49" t="s">
        <v>152</v>
      </c>
      <c r="E29" s="49"/>
      <c r="F29" s="50" t="s">
        <v>142</v>
      </c>
      <c r="G29" s="51">
        <v>100</v>
      </c>
      <c r="H29" s="52"/>
      <c r="I29" s="52"/>
      <c r="J29" s="52"/>
      <c r="K29" s="63"/>
    </row>
    <row r="30" ht="18" customHeight="1" spans="1:11">
      <c r="A30" s="48">
        <v>11</v>
      </c>
      <c r="B30" s="49" t="s">
        <v>153</v>
      </c>
      <c r="C30" s="49" t="s">
        <v>151</v>
      </c>
      <c r="D30" s="49" t="s">
        <v>154</v>
      </c>
      <c r="E30" s="49"/>
      <c r="F30" s="50" t="s">
        <v>142</v>
      </c>
      <c r="G30" s="51">
        <v>400</v>
      </c>
      <c r="H30" s="52"/>
      <c r="I30" s="52"/>
      <c r="J30" s="52"/>
      <c r="K30" s="63"/>
    </row>
    <row r="31" ht="41.25" customHeight="1" spans="1:11">
      <c r="A31" s="48">
        <v>12</v>
      </c>
      <c r="B31" s="49" t="s">
        <v>155</v>
      </c>
      <c r="C31" s="49" t="s">
        <v>156</v>
      </c>
      <c r="D31" s="49" t="s">
        <v>157</v>
      </c>
      <c r="E31" s="49"/>
      <c r="F31" s="50" t="s">
        <v>142</v>
      </c>
      <c r="G31" s="51">
        <v>720</v>
      </c>
      <c r="H31" s="52"/>
      <c r="I31" s="52"/>
      <c r="J31" s="52"/>
      <c r="K31" s="63"/>
    </row>
    <row r="32" ht="28.5" customHeight="1" spans="1:11">
      <c r="A32" s="48">
        <v>13</v>
      </c>
      <c r="B32" s="49" t="s">
        <v>158</v>
      </c>
      <c r="C32" s="49" t="s">
        <v>159</v>
      </c>
      <c r="D32" s="49" t="s">
        <v>160</v>
      </c>
      <c r="E32" s="49"/>
      <c r="F32" s="50" t="s">
        <v>142</v>
      </c>
      <c r="G32" s="51">
        <v>900</v>
      </c>
      <c r="H32" s="52"/>
      <c r="I32" s="52"/>
      <c r="J32" s="52"/>
      <c r="K32" s="63"/>
    </row>
    <row r="33" ht="28.5" customHeight="1" spans="1:11">
      <c r="A33" s="48">
        <v>14</v>
      </c>
      <c r="B33" s="49" t="s">
        <v>161</v>
      </c>
      <c r="C33" s="49" t="s">
        <v>162</v>
      </c>
      <c r="D33" s="49" t="s">
        <v>163</v>
      </c>
      <c r="E33" s="49"/>
      <c r="F33" s="50" t="s">
        <v>164</v>
      </c>
      <c r="G33" s="51">
        <v>700</v>
      </c>
      <c r="H33" s="52"/>
      <c r="I33" s="52"/>
      <c r="J33" s="52"/>
      <c r="K33" s="63"/>
    </row>
    <row r="34" ht="25.5" customHeight="1" spans="1:11">
      <c r="A34" s="46"/>
      <c r="B34" s="47"/>
      <c r="C34" s="47" t="s">
        <v>165</v>
      </c>
      <c r="D34" s="47"/>
      <c r="E34" s="47"/>
      <c r="F34" s="47"/>
      <c r="G34" s="47"/>
      <c r="H34" s="45"/>
      <c r="I34" s="45"/>
      <c r="J34" s="52"/>
      <c r="K34" s="62"/>
    </row>
    <row r="35" ht="28.5" customHeight="1" spans="1:11">
      <c r="A35" s="48">
        <v>15</v>
      </c>
      <c r="B35" s="49" t="s">
        <v>166</v>
      </c>
      <c r="C35" s="49" t="s">
        <v>167</v>
      </c>
      <c r="D35" s="49" t="s">
        <v>168</v>
      </c>
      <c r="E35" s="49"/>
      <c r="F35" s="50" t="s">
        <v>169</v>
      </c>
      <c r="G35" s="51">
        <v>2</v>
      </c>
      <c r="H35" s="52"/>
      <c r="I35" s="52"/>
      <c r="J35" s="52"/>
      <c r="K35" s="63"/>
    </row>
    <row r="36" ht="28.5" customHeight="1" spans="1:11">
      <c r="A36" s="48">
        <v>16</v>
      </c>
      <c r="B36" s="49" t="s">
        <v>170</v>
      </c>
      <c r="C36" s="49" t="s">
        <v>167</v>
      </c>
      <c r="D36" s="49" t="s">
        <v>171</v>
      </c>
      <c r="E36" s="49"/>
      <c r="F36" s="50" t="s">
        <v>169</v>
      </c>
      <c r="G36" s="51">
        <v>2</v>
      </c>
      <c r="H36" s="52"/>
      <c r="I36" s="52"/>
      <c r="J36" s="52"/>
      <c r="K36" s="63"/>
    </row>
    <row r="37" ht="18" customHeight="1" spans="1:11">
      <c r="A37" s="48">
        <v>17</v>
      </c>
      <c r="B37" s="49" t="s">
        <v>172</v>
      </c>
      <c r="C37" s="49" t="s">
        <v>167</v>
      </c>
      <c r="D37" s="49" t="s">
        <v>173</v>
      </c>
      <c r="E37" s="49"/>
      <c r="F37" s="50" t="s">
        <v>169</v>
      </c>
      <c r="G37" s="51">
        <v>2</v>
      </c>
      <c r="H37" s="52"/>
      <c r="I37" s="52"/>
      <c r="J37" s="52"/>
      <c r="K37" s="63"/>
    </row>
    <row r="38" ht="28.5" customHeight="1" spans="1:11">
      <c r="A38" s="48">
        <v>18</v>
      </c>
      <c r="B38" s="49" t="s">
        <v>174</v>
      </c>
      <c r="C38" s="49" t="s">
        <v>175</v>
      </c>
      <c r="D38" s="49" t="s">
        <v>176</v>
      </c>
      <c r="E38" s="49"/>
      <c r="F38" s="50" t="s">
        <v>169</v>
      </c>
      <c r="G38" s="51">
        <v>2</v>
      </c>
      <c r="H38" s="52"/>
      <c r="I38" s="52"/>
      <c r="J38" s="52"/>
      <c r="K38" s="63"/>
    </row>
    <row r="39" ht="18" customHeight="1" spans="1:11">
      <c r="A39" s="48">
        <v>19</v>
      </c>
      <c r="B39" s="49" t="s">
        <v>177</v>
      </c>
      <c r="C39" s="49" t="s">
        <v>167</v>
      </c>
      <c r="D39" s="49" t="s">
        <v>178</v>
      </c>
      <c r="E39" s="49"/>
      <c r="F39" s="50" t="s">
        <v>169</v>
      </c>
      <c r="G39" s="51">
        <v>2</v>
      </c>
      <c r="H39" s="52"/>
      <c r="I39" s="52"/>
      <c r="J39" s="52"/>
      <c r="K39" s="63"/>
    </row>
    <row r="40" ht="18" customHeight="1" spans="1:11">
      <c r="A40" s="48">
        <v>20</v>
      </c>
      <c r="B40" s="49" t="s">
        <v>179</v>
      </c>
      <c r="C40" s="49" t="s">
        <v>167</v>
      </c>
      <c r="D40" s="49" t="s">
        <v>180</v>
      </c>
      <c r="E40" s="49"/>
      <c r="F40" s="50" t="s">
        <v>169</v>
      </c>
      <c r="G40" s="51">
        <v>2</v>
      </c>
      <c r="H40" s="52"/>
      <c r="I40" s="52"/>
      <c r="J40" s="52"/>
      <c r="K40" s="63"/>
    </row>
    <row r="41" ht="18" customHeight="1" spans="1:11">
      <c r="A41" s="48">
        <v>21</v>
      </c>
      <c r="B41" s="49" t="s">
        <v>181</v>
      </c>
      <c r="C41" s="49" t="s">
        <v>182</v>
      </c>
      <c r="D41" s="49" t="s">
        <v>183</v>
      </c>
      <c r="E41" s="49"/>
      <c r="F41" s="50" t="s">
        <v>142</v>
      </c>
      <c r="G41" s="51">
        <v>5000</v>
      </c>
      <c r="H41" s="52"/>
      <c r="I41" s="52"/>
      <c r="J41" s="52"/>
      <c r="K41" s="63"/>
    </row>
    <row r="42" ht="25.5" customHeight="1" spans="1:11">
      <c r="A42" s="46"/>
      <c r="B42" s="47"/>
      <c r="C42" s="47" t="s">
        <v>184</v>
      </c>
      <c r="D42" s="47"/>
      <c r="E42" s="47"/>
      <c r="F42" s="47"/>
      <c r="G42" s="47"/>
      <c r="H42" s="45"/>
      <c r="I42" s="45"/>
      <c r="J42" s="52"/>
      <c r="K42" s="62"/>
    </row>
    <row r="43" ht="66.75" customHeight="1" spans="1:11">
      <c r="A43" s="48">
        <v>22</v>
      </c>
      <c r="B43" s="49" t="s">
        <v>185</v>
      </c>
      <c r="C43" s="49" t="s">
        <v>186</v>
      </c>
      <c r="D43" s="49" t="s">
        <v>187</v>
      </c>
      <c r="E43" s="49"/>
      <c r="F43" s="50" t="s">
        <v>142</v>
      </c>
      <c r="G43" s="51">
        <v>290</v>
      </c>
      <c r="H43" s="52"/>
      <c r="I43" s="52"/>
      <c r="J43" s="52"/>
      <c r="K43" s="63"/>
    </row>
    <row r="44" ht="66.75" customHeight="1" spans="1:11">
      <c r="A44" s="48">
        <v>23</v>
      </c>
      <c r="B44" s="49" t="s">
        <v>188</v>
      </c>
      <c r="C44" s="49" t="s">
        <v>186</v>
      </c>
      <c r="D44" s="49" t="s">
        <v>189</v>
      </c>
      <c r="E44" s="49"/>
      <c r="F44" s="50" t="s">
        <v>142</v>
      </c>
      <c r="G44" s="51">
        <v>2450</v>
      </c>
      <c r="H44" s="52"/>
      <c r="I44" s="52"/>
      <c r="J44" s="52"/>
      <c r="K44" s="63"/>
    </row>
    <row r="45" ht="18" customHeight="1" spans="1:11">
      <c r="A45" s="48">
        <v>24</v>
      </c>
      <c r="B45" s="49" t="s">
        <v>190</v>
      </c>
      <c r="C45" s="49" t="s">
        <v>191</v>
      </c>
      <c r="D45" s="49" t="s">
        <v>192</v>
      </c>
      <c r="E45" s="49"/>
      <c r="F45" s="50" t="s">
        <v>142</v>
      </c>
      <c r="G45" s="51">
        <v>225</v>
      </c>
      <c r="H45" s="52"/>
      <c r="I45" s="52"/>
      <c r="J45" s="52"/>
      <c r="K45" s="63"/>
    </row>
    <row r="46" ht="18" customHeight="1" spans="1:11">
      <c r="A46" s="53" t="s">
        <v>62</v>
      </c>
      <c r="B46" s="54"/>
      <c r="C46" s="54"/>
      <c r="D46" s="54"/>
      <c r="E46" s="54"/>
      <c r="F46" s="54"/>
      <c r="G46" s="54"/>
      <c r="H46" s="55"/>
      <c r="I46" s="55"/>
      <c r="J46" s="55">
        <f>SUM(J27:J45)</f>
        <v>0</v>
      </c>
      <c r="K46" s="64"/>
    </row>
    <row r="47" ht="25.5" customHeight="1" spans="1:11">
      <c r="A47" s="33"/>
      <c r="B47" s="33"/>
      <c r="C47" s="33"/>
      <c r="D47" s="33"/>
      <c r="E47" s="34"/>
      <c r="F47" s="34"/>
      <c r="G47" s="34"/>
      <c r="H47" s="35"/>
      <c r="I47" s="35"/>
      <c r="J47" s="35"/>
      <c r="K47" s="57"/>
    </row>
    <row r="48" ht="18" customHeight="1" spans="1:11">
      <c r="A48" s="33" t="s">
        <v>44</v>
      </c>
      <c r="B48" s="33"/>
      <c r="C48" s="33"/>
      <c r="D48" s="33"/>
      <c r="E48" s="34"/>
      <c r="F48" s="34"/>
      <c r="G48" s="34"/>
      <c r="H48" s="35"/>
      <c r="I48" s="35"/>
      <c r="J48" s="35"/>
      <c r="K48" s="57"/>
    </row>
    <row r="49" ht="39.75" customHeight="1" spans="1:11">
      <c r="A49" s="36" t="s">
        <v>45</v>
      </c>
      <c r="B49" s="36"/>
      <c r="C49" s="36"/>
      <c r="D49" s="36"/>
      <c r="E49" s="36"/>
      <c r="F49" s="36"/>
      <c r="G49" s="36"/>
      <c r="H49" s="37"/>
      <c r="I49" s="37"/>
      <c r="J49" s="37"/>
      <c r="K49" s="58"/>
    </row>
    <row r="50" ht="41.25" customHeight="1" spans="1:11">
      <c r="A50" s="38" t="s">
        <v>115</v>
      </c>
      <c r="B50" s="38"/>
      <c r="C50" s="38"/>
      <c r="D50" s="38"/>
      <c r="E50" s="38" t="s">
        <v>3</v>
      </c>
      <c r="F50" s="38"/>
      <c r="G50" s="38"/>
      <c r="H50" s="39"/>
      <c r="I50" s="39" t="s">
        <v>193</v>
      </c>
      <c r="J50" s="39"/>
      <c r="K50" s="59"/>
    </row>
    <row r="51" ht="18" customHeight="1" spans="1:11">
      <c r="A51" s="40" t="s">
        <v>5</v>
      </c>
      <c r="B51" s="41" t="s">
        <v>46</v>
      </c>
      <c r="C51" s="41" t="s">
        <v>47</v>
      </c>
      <c r="D51" s="41" t="s">
        <v>48</v>
      </c>
      <c r="E51" s="41"/>
      <c r="F51" s="41" t="s">
        <v>49</v>
      </c>
      <c r="G51" s="41" t="s">
        <v>50</v>
      </c>
      <c r="H51" s="42" t="s">
        <v>51</v>
      </c>
      <c r="I51" s="42"/>
      <c r="J51" s="42"/>
      <c r="K51" s="60"/>
    </row>
    <row r="52" ht="18" customHeight="1" spans="1:11">
      <c r="A52" s="43"/>
      <c r="B52" s="44"/>
      <c r="C52" s="44"/>
      <c r="D52" s="44"/>
      <c r="E52" s="44"/>
      <c r="F52" s="44"/>
      <c r="G52" s="44"/>
      <c r="H52" s="45" t="s">
        <v>52</v>
      </c>
      <c r="I52" s="45"/>
      <c r="J52" s="45" t="s">
        <v>53</v>
      </c>
      <c r="K52" s="61" t="s">
        <v>30</v>
      </c>
    </row>
    <row r="53" ht="41.25" customHeight="1" spans="1:11">
      <c r="A53" s="48">
        <v>25</v>
      </c>
      <c r="B53" s="49" t="s">
        <v>194</v>
      </c>
      <c r="C53" s="49" t="s">
        <v>195</v>
      </c>
      <c r="D53" s="49" t="s">
        <v>196</v>
      </c>
      <c r="E53" s="49"/>
      <c r="F53" s="50" t="s">
        <v>197</v>
      </c>
      <c r="G53" s="51">
        <v>9</v>
      </c>
      <c r="H53" s="52"/>
      <c r="I53" s="52"/>
      <c r="J53" s="52"/>
      <c r="K53" s="63"/>
    </row>
    <row r="54" ht="41.25" customHeight="1" spans="1:11">
      <c r="A54" s="48">
        <v>26</v>
      </c>
      <c r="B54" s="49" t="s">
        <v>198</v>
      </c>
      <c r="C54" s="49" t="s">
        <v>195</v>
      </c>
      <c r="D54" s="49" t="s">
        <v>199</v>
      </c>
      <c r="E54" s="49"/>
      <c r="F54" s="50" t="s">
        <v>197</v>
      </c>
      <c r="G54" s="51">
        <v>9</v>
      </c>
      <c r="H54" s="52"/>
      <c r="I54" s="52"/>
      <c r="J54" s="52"/>
      <c r="K54" s="63"/>
    </row>
    <row r="55" ht="41.25" customHeight="1" spans="1:11">
      <c r="A55" s="48">
        <v>27</v>
      </c>
      <c r="B55" s="49" t="s">
        <v>200</v>
      </c>
      <c r="C55" s="49" t="s">
        <v>195</v>
      </c>
      <c r="D55" s="49" t="s">
        <v>201</v>
      </c>
      <c r="E55" s="49"/>
      <c r="F55" s="50" t="s">
        <v>197</v>
      </c>
      <c r="G55" s="51">
        <v>48</v>
      </c>
      <c r="H55" s="52"/>
      <c r="I55" s="52"/>
      <c r="J55" s="52"/>
      <c r="K55" s="63"/>
    </row>
    <row r="56" ht="28.5" customHeight="1" spans="1:11">
      <c r="A56" s="48">
        <v>28</v>
      </c>
      <c r="B56" s="49" t="s">
        <v>202</v>
      </c>
      <c r="C56" s="49" t="s">
        <v>195</v>
      </c>
      <c r="D56" s="49" t="s">
        <v>203</v>
      </c>
      <c r="E56" s="49"/>
      <c r="F56" s="50" t="s">
        <v>197</v>
      </c>
      <c r="G56" s="51">
        <v>123</v>
      </c>
      <c r="H56" s="52"/>
      <c r="I56" s="52"/>
      <c r="J56" s="52"/>
      <c r="K56" s="63"/>
    </row>
    <row r="57" ht="28.5" customHeight="1" spans="1:11">
      <c r="A57" s="48">
        <v>29</v>
      </c>
      <c r="B57" s="49" t="s">
        <v>204</v>
      </c>
      <c r="C57" s="49" t="s">
        <v>205</v>
      </c>
      <c r="D57" s="49" t="s">
        <v>206</v>
      </c>
      <c r="E57" s="49"/>
      <c r="F57" s="50" t="s">
        <v>197</v>
      </c>
      <c r="G57" s="51">
        <v>9</v>
      </c>
      <c r="H57" s="52"/>
      <c r="I57" s="52"/>
      <c r="J57" s="52"/>
      <c r="K57" s="63"/>
    </row>
    <row r="58" ht="41.25" customHeight="1" spans="1:11">
      <c r="A58" s="48">
        <v>30</v>
      </c>
      <c r="B58" s="49" t="s">
        <v>207</v>
      </c>
      <c r="C58" s="49" t="s">
        <v>208</v>
      </c>
      <c r="D58" s="49" t="s">
        <v>209</v>
      </c>
      <c r="E58" s="49"/>
      <c r="F58" s="50" t="s">
        <v>210</v>
      </c>
      <c r="G58" s="51">
        <v>114</v>
      </c>
      <c r="H58" s="52"/>
      <c r="I58" s="52"/>
      <c r="J58" s="52"/>
      <c r="K58" s="63"/>
    </row>
    <row r="59" ht="28.5" customHeight="1" spans="1:11">
      <c r="A59" s="48">
        <v>31</v>
      </c>
      <c r="B59" s="49" t="s">
        <v>211</v>
      </c>
      <c r="C59" s="49" t="s">
        <v>212</v>
      </c>
      <c r="D59" s="49" t="s">
        <v>213</v>
      </c>
      <c r="E59" s="49"/>
      <c r="F59" s="50" t="s">
        <v>169</v>
      </c>
      <c r="G59" s="51">
        <v>58</v>
      </c>
      <c r="H59" s="52"/>
      <c r="I59" s="52"/>
      <c r="J59" s="52"/>
      <c r="K59" s="63"/>
    </row>
    <row r="60" ht="25.5" customHeight="1" spans="1:11">
      <c r="A60" s="46"/>
      <c r="B60" s="47"/>
      <c r="C60" s="47" t="s">
        <v>117</v>
      </c>
      <c r="D60" s="47"/>
      <c r="E60" s="47"/>
      <c r="F60" s="47"/>
      <c r="G60" s="47"/>
      <c r="H60" s="45"/>
      <c r="I60" s="45"/>
      <c r="J60" s="45"/>
      <c r="K60" s="62"/>
    </row>
    <row r="61" ht="25.5" customHeight="1" spans="1:11">
      <c r="A61" s="46"/>
      <c r="B61" s="47"/>
      <c r="C61" s="47" t="s">
        <v>119</v>
      </c>
      <c r="D61" s="47"/>
      <c r="E61" s="47"/>
      <c r="F61" s="47"/>
      <c r="G61" s="47"/>
      <c r="H61" s="45"/>
      <c r="I61" s="45"/>
      <c r="J61" s="45"/>
      <c r="K61" s="62"/>
    </row>
    <row r="62" ht="92.25" customHeight="1" spans="1:11">
      <c r="A62" s="48">
        <v>32</v>
      </c>
      <c r="B62" s="49" t="s">
        <v>214</v>
      </c>
      <c r="C62" s="49" t="s">
        <v>121</v>
      </c>
      <c r="D62" s="49" t="s">
        <v>122</v>
      </c>
      <c r="E62" s="49"/>
      <c r="F62" s="50" t="s">
        <v>123</v>
      </c>
      <c r="G62" s="51">
        <v>6888</v>
      </c>
      <c r="H62" s="52"/>
      <c r="I62" s="52"/>
      <c r="J62" s="52"/>
      <c r="K62" s="63"/>
    </row>
    <row r="63" ht="28.5" customHeight="1" spans="1:11">
      <c r="A63" s="48">
        <v>33</v>
      </c>
      <c r="B63" s="49" t="s">
        <v>215</v>
      </c>
      <c r="C63" s="49" t="s">
        <v>125</v>
      </c>
      <c r="D63" s="49" t="s">
        <v>126</v>
      </c>
      <c r="E63" s="49"/>
      <c r="F63" s="50" t="s">
        <v>127</v>
      </c>
      <c r="G63" s="51">
        <v>8</v>
      </c>
      <c r="H63" s="52"/>
      <c r="I63" s="52"/>
      <c r="J63" s="52"/>
      <c r="K63" s="63"/>
    </row>
    <row r="64" ht="28.5" customHeight="1" spans="1:11">
      <c r="A64" s="48">
        <v>34</v>
      </c>
      <c r="B64" s="49" t="s">
        <v>216</v>
      </c>
      <c r="C64" s="49" t="s">
        <v>125</v>
      </c>
      <c r="D64" s="49" t="s">
        <v>126</v>
      </c>
      <c r="E64" s="49"/>
      <c r="F64" s="50" t="s">
        <v>127</v>
      </c>
      <c r="G64" s="51">
        <v>4</v>
      </c>
      <c r="H64" s="52"/>
      <c r="I64" s="52"/>
      <c r="J64" s="52"/>
      <c r="K64" s="63"/>
    </row>
    <row r="65" ht="36.75" customHeight="1" spans="1:11">
      <c r="A65" s="46"/>
      <c r="B65" s="47"/>
      <c r="C65" s="47" t="s">
        <v>129</v>
      </c>
      <c r="D65" s="47"/>
      <c r="E65" s="47"/>
      <c r="F65" s="47"/>
      <c r="G65" s="47"/>
      <c r="H65" s="45"/>
      <c r="I65" s="45"/>
      <c r="J65" s="52"/>
      <c r="K65" s="62"/>
    </row>
    <row r="66" ht="25.5" customHeight="1" spans="1:11">
      <c r="A66" s="46"/>
      <c r="B66" s="47"/>
      <c r="C66" s="47" t="s">
        <v>130</v>
      </c>
      <c r="D66" s="47"/>
      <c r="E66" s="47"/>
      <c r="F66" s="47"/>
      <c r="G66" s="47"/>
      <c r="H66" s="45"/>
      <c r="I66" s="45"/>
      <c r="J66" s="52"/>
      <c r="K66" s="62"/>
    </row>
    <row r="67" ht="41.25" customHeight="1" spans="1:11">
      <c r="A67" s="48">
        <v>35</v>
      </c>
      <c r="B67" s="49" t="s">
        <v>217</v>
      </c>
      <c r="C67" s="49" t="s">
        <v>125</v>
      </c>
      <c r="D67" s="49" t="s">
        <v>132</v>
      </c>
      <c r="E67" s="49"/>
      <c r="F67" s="50" t="s">
        <v>127</v>
      </c>
      <c r="G67" s="51">
        <v>2</v>
      </c>
      <c r="H67" s="52"/>
      <c r="I67" s="52"/>
      <c r="J67" s="52"/>
      <c r="K67" s="63"/>
    </row>
    <row r="68" ht="18" customHeight="1" spans="1:11">
      <c r="A68" s="53" t="s">
        <v>62</v>
      </c>
      <c r="B68" s="54"/>
      <c r="C68" s="54"/>
      <c r="D68" s="54"/>
      <c r="E68" s="54"/>
      <c r="F68" s="54"/>
      <c r="G68" s="54"/>
      <c r="H68" s="55"/>
      <c r="I68" s="55"/>
      <c r="J68" s="55">
        <f>SUM(J53:J59,J62:J67,)</f>
        <v>0</v>
      </c>
      <c r="K68" s="64"/>
    </row>
    <row r="69" ht="25.5" customHeight="1" spans="1:11">
      <c r="A69" s="33"/>
      <c r="B69" s="33"/>
      <c r="C69" s="33"/>
      <c r="D69" s="33"/>
      <c r="E69" s="34"/>
      <c r="F69" s="34"/>
      <c r="G69" s="34"/>
      <c r="H69" s="35"/>
      <c r="I69" s="35"/>
      <c r="J69" s="35"/>
      <c r="K69" s="57"/>
    </row>
    <row r="70" ht="18" customHeight="1" spans="1:11">
      <c r="A70" s="33" t="s">
        <v>44</v>
      </c>
      <c r="B70" s="33"/>
      <c r="C70" s="33"/>
      <c r="D70" s="33"/>
      <c r="E70" s="34"/>
      <c r="F70" s="34"/>
      <c r="G70" s="34"/>
      <c r="H70" s="35"/>
      <c r="I70" s="35"/>
      <c r="J70" s="35"/>
      <c r="K70" s="57"/>
    </row>
    <row r="71" ht="39.75" customHeight="1" spans="1:11">
      <c r="A71" s="36" t="s">
        <v>45</v>
      </c>
      <c r="B71" s="36"/>
      <c r="C71" s="36"/>
      <c r="D71" s="36"/>
      <c r="E71" s="36"/>
      <c r="F71" s="36"/>
      <c r="G71" s="36"/>
      <c r="H71" s="37"/>
      <c r="I71" s="37"/>
      <c r="J71" s="37"/>
      <c r="K71" s="58"/>
    </row>
    <row r="72" ht="41.25" customHeight="1" spans="1:11">
      <c r="A72" s="38" t="s">
        <v>115</v>
      </c>
      <c r="B72" s="38"/>
      <c r="C72" s="38"/>
      <c r="D72" s="38"/>
      <c r="E72" s="38" t="s">
        <v>3</v>
      </c>
      <c r="F72" s="38"/>
      <c r="G72" s="38"/>
      <c r="H72" s="39"/>
      <c r="I72" s="39" t="s">
        <v>218</v>
      </c>
      <c r="J72" s="39"/>
      <c r="K72" s="59"/>
    </row>
    <row r="73" ht="18" customHeight="1" spans="1:11">
      <c r="A73" s="40" t="s">
        <v>5</v>
      </c>
      <c r="B73" s="41" t="s">
        <v>46</v>
      </c>
      <c r="C73" s="41" t="s">
        <v>47</v>
      </c>
      <c r="D73" s="41" t="s">
        <v>48</v>
      </c>
      <c r="E73" s="41"/>
      <c r="F73" s="41" t="s">
        <v>49</v>
      </c>
      <c r="G73" s="41" t="s">
        <v>50</v>
      </c>
      <c r="H73" s="42" t="s">
        <v>51</v>
      </c>
      <c r="I73" s="42"/>
      <c r="J73" s="42"/>
      <c r="K73" s="60"/>
    </row>
    <row r="74" ht="18" customHeight="1" spans="1:11">
      <c r="A74" s="43"/>
      <c r="B74" s="44"/>
      <c r="C74" s="44"/>
      <c r="D74" s="44"/>
      <c r="E74" s="44"/>
      <c r="F74" s="44"/>
      <c r="G74" s="44"/>
      <c r="H74" s="45" t="s">
        <v>52</v>
      </c>
      <c r="I74" s="45"/>
      <c r="J74" s="45" t="s">
        <v>53</v>
      </c>
      <c r="K74" s="61" t="s">
        <v>30</v>
      </c>
    </row>
    <row r="75" ht="25.5" customHeight="1" spans="1:11">
      <c r="A75" s="46"/>
      <c r="B75" s="47"/>
      <c r="C75" s="47" t="s">
        <v>133</v>
      </c>
      <c r="D75" s="47"/>
      <c r="E75" s="47"/>
      <c r="F75" s="47"/>
      <c r="G75" s="47"/>
      <c r="H75" s="45"/>
      <c r="I75" s="45"/>
      <c r="J75" s="52"/>
      <c r="K75" s="62"/>
    </row>
    <row r="76" ht="28.5" customHeight="1" spans="1:11">
      <c r="A76" s="48">
        <v>36</v>
      </c>
      <c r="B76" s="49" t="s">
        <v>219</v>
      </c>
      <c r="C76" s="49" t="s">
        <v>135</v>
      </c>
      <c r="D76" s="49" t="s">
        <v>136</v>
      </c>
      <c r="E76" s="49"/>
      <c r="F76" s="50" t="s">
        <v>127</v>
      </c>
      <c r="G76" s="51">
        <v>12</v>
      </c>
      <c r="H76" s="52"/>
      <c r="I76" s="52"/>
      <c r="J76" s="52"/>
      <c r="K76" s="63"/>
    </row>
    <row r="77" ht="28.5" customHeight="1" spans="1:11">
      <c r="A77" s="48">
        <v>37</v>
      </c>
      <c r="B77" s="49" t="s">
        <v>220</v>
      </c>
      <c r="C77" s="49" t="s">
        <v>135</v>
      </c>
      <c r="D77" s="49" t="s">
        <v>138</v>
      </c>
      <c r="E77" s="49"/>
      <c r="F77" s="50" t="s">
        <v>127</v>
      </c>
      <c r="G77" s="51">
        <v>2</v>
      </c>
      <c r="H77" s="52"/>
      <c r="I77" s="52"/>
      <c r="J77" s="52"/>
      <c r="K77" s="63"/>
    </row>
    <row r="78" ht="79.5" customHeight="1" spans="1:11">
      <c r="A78" s="48">
        <v>38</v>
      </c>
      <c r="B78" s="49" t="s">
        <v>221</v>
      </c>
      <c r="C78" s="49" t="s">
        <v>140</v>
      </c>
      <c r="D78" s="49" t="s">
        <v>141</v>
      </c>
      <c r="E78" s="49"/>
      <c r="F78" s="50" t="s">
        <v>142</v>
      </c>
      <c r="G78" s="51">
        <v>1200</v>
      </c>
      <c r="H78" s="52"/>
      <c r="I78" s="52"/>
      <c r="J78" s="52"/>
      <c r="K78" s="63"/>
    </row>
    <row r="79" ht="92.25" customHeight="1" spans="1:11">
      <c r="A79" s="48">
        <v>39</v>
      </c>
      <c r="B79" s="49" t="s">
        <v>222</v>
      </c>
      <c r="C79" s="49" t="s">
        <v>140</v>
      </c>
      <c r="D79" s="49" t="s">
        <v>223</v>
      </c>
      <c r="E79" s="49"/>
      <c r="F79" s="50" t="s">
        <v>142</v>
      </c>
      <c r="G79" s="51">
        <v>3840</v>
      </c>
      <c r="H79" s="52"/>
      <c r="I79" s="52"/>
      <c r="J79" s="52"/>
      <c r="K79" s="63"/>
    </row>
    <row r="80" ht="28.5" customHeight="1" spans="1:11">
      <c r="A80" s="48">
        <v>40</v>
      </c>
      <c r="B80" s="49" t="s">
        <v>224</v>
      </c>
      <c r="C80" s="49" t="s">
        <v>148</v>
      </c>
      <c r="D80" s="49" t="s">
        <v>149</v>
      </c>
      <c r="E80" s="49"/>
      <c r="F80" s="50" t="s">
        <v>142</v>
      </c>
      <c r="G80" s="51">
        <v>36200</v>
      </c>
      <c r="H80" s="52"/>
      <c r="I80" s="52"/>
      <c r="J80" s="52"/>
      <c r="K80" s="63"/>
    </row>
    <row r="81" ht="18" customHeight="1" spans="1:11">
      <c r="A81" s="48">
        <v>41</v>
      </c>
      <c r="B81" s="49" t="s">
        <v>225</v>
      </c>
      <c r="C81" s="49" t="s">
        <v>151</v>
      </c>
      <c r="D81" s="49" t="s">
        <v>152</v>
      </c>
      <c r="E81" s="49"/>
      <c r="F81" s="50" t="s">
        <v>142</v>
      </c>
      <c r="G81" s="51">
        <v>100</v>
      </c>
      <c r="H81" s="52"/>
      <c r="I81" s="52"/>
      <c r="J81" s="52"/>
      <c r="K81" s="63"/>
    </row>
    <row r="82" ht="18" customHeight="1" spans="1:11">
      <c r="A82" s="48">
        <v>42</v>
      </c>
      <c r="B82" s="49" t="s">
        <v>226</v>
      </c>
      <c r="C82" s="49" t="s">
        <v>151</v>
      </c>
      <c r="D82" s="49" t="s">
        <v>154</v>
      </c>
      <c r="E82" s="49"/>
      <c r="F82" s="50" t="s">
        <v>142</v>
      </c>
      <c r="G82" s="51">
        <v>400</v>
      </c>
      <c r="H82" s="52"/>
      <c r="I82" s="52"/>
      <c r="J82" s="52"/>
      <c r="K82" s="63"/>
    </row>
    <row r="83" ht="41.25" customHeight="1" spans="1:11">
      <c r="A83" s="48">
        <v>43</v>
      </c>
      <c r="B83" s="49" t="s">
        <v>227</v>
      </c>
      <c r="C83" s="49" t="s">
        <v>156</v>
      </c>
      <c r="D83" s="49" t="s">
        <v>157</v>
      </c>
      <c r="E83" s="49"/>
      <c r="F83" s="50" t="s">
        <v>142</v>
      </c>
      <c r="G83" s="51">
        <v>480</v>
      </c>
      <c r="H83" s="52"/>
      <c r="I83" s="52"/>
      <c r="J83" s="52"/>
      <c r="K83" s="63"/>
    </row>
    <row r="84" ht="28.5" customHeight="1" spans="1:11">
      <c r="A84" s="48">
        <v>44</v>
      </c>
      <c r="B84" s="49" t="s">
        <v>228</v>
      </c>
      <c r="C84" s="49" t="s">
        <v>159</v>
      </c>
      <c r="D84" s="49" t="s">
        <v>160</v>
      </c>
      <c r="E84" s="49"/>
      <c r="F84" s="50" t="s">
        <v>142</v>
      </c>
      <c r="G84" s="51">
        <v>800</v>
      </c>
      <c r="H84" s="52"/>
      <c r="I84" s="52"/>
      <c r="J84" s="52"/>
      <c r="K84" s="63"/>
    </row>
    <row r="85" ht="28.5" customHeight="1" spans="1:11">
      <c r="A85" s="48">
        <v>45</v>
      </c>
      <c r="B85" s="49" t="s">
        <v>229</v>
      </c>
      <c r="C85" s="49" t="s">
        <v>162</v>
      </c>
      <c r="D85" s="49" t="s">
        <v>163</v>
      </c>
      <c r="E85" s="49"/>
      <c r="F85" s="50" t="s">
        <v>164</v>
      </c>
      <c r="G85" s="51">
        <v>700</v>
      </c>
      <c r="H85" s="52"/>
      <c r="I85" s="52"/>
      <c r="J85" s="52"/>
      <c r="K85" s="63"/>
    </row>
    <row r="86" ht="25.5" customHeight="1" spans="1:11">
      <c r="A86" s="46"/>
      <c r="B86" s="47"/>
      <c r="C86" s="47" t="s">
        <v>165</v>
      </c>
      <c r="D86" s="47"/>
      <c r="E86" s="47"/>
      <c r="F86" s="47"/>
      <c r="G86" s="47"/>
      <c r="H86" s="45"/>
      <c r="I86" s="45"/>
      <c r="J86" s="52"/>
      <c r="K86" s="62"/>
    </row>
    <row r="87" ht="28.5" customHeight="1" spans="1:11">
      <c r="A87" s="48">
        <v>46</v>
      </c>
      <c r="B87" s="49" t="s">
        <v>230</v>
      </c>
      <c r="C87" s="49" t="s">
        <v>167</v>
      </c>
      <c r="D87" s="49" t="s">
        <v>168</v>
      </c>
      <c r="E87" s="49"/>
      <c r="F87" s="50" t="s">
        <v>169</v>
      </c>
      <c r="G87" s="51">
        <v>2</v>
      </c>
      <c r="H87" s="52"/>
      <c r="I87" s="52"/>
      <c r="J87" s="52"/>
      <c r="K87" s="63"/>
    </row>
    <row r="88" ht="28.5" customHeight="1" spans="1:11">
      <c r="A88" s="48">
        <v>47</v>
      </c>
      <c r="B88" s="49" t="s">
        <v>231</v>
      </c>
      <c r="C88" s="49" t="s">
        <v>167</v>
      </c>
      <c r="D88" s="49" t="s">
        <v>171</v>
      </c>
      <c r="E88" s="49"/>
      <c r="F88" s="50" t="s">
        <v>169</v>
      </c>
      <c r="G88" s="51">
        <v>2</v>
      </c>
      <c r="H88" s="52"/>
      <c r="I88" s="52"/>
      <c r="J88" s="52"/>
      <c r="K88" s="63"/>
    </row>
    <row r="89" ht="18" customHeight="1" spans="1:11">
      <c r="A89" s="48">
        <v>48</v>
      </c>
      <c r="B89" s="49" t="s">
        <v>232</v>
      </c>
      <c r="C89" s="49" t="s">
        <v>167</v>
      </c>
      <c r="D89" s="49" t="s">
        <v>173</v>
      </c>
      <c r="E89" s="49"/>
      <c r="F89" s="50" t="s">
        <v>169</v>
      </c>
      <c r="G89" s="51">
        <v>2</v>
      </c>
      <c r="H89" s="52"/>
      <c r="I89" s="52"/>
      <c r="J89" s="52"/>
      <c r="K89" s="63"/>
    </row>
    <row r="90" ht="28.5" customHeight="1" spans="1:11">
      <c r="A90" s="48">
        <v>49</v>
      </c>
      <c r="B90" s="49" t="s">
        <v>233</v>
      </c>
      <c r="C90" s="49" t="s">
        <v>175</v>
      </c>
      <c r="D90" s="49" t="s">
        <v>176</v>
      </c>
      <c r="E90" s="49"/>
      <c r="F90" s="50" t="s">
        <v>169</v>
      </c>
      <c r="G90" s="51">
        <v>2</v>
      </c>
      <c r="H90" s="52"/>
      <c r="I90" s="52"/>
      <c r="J90" s="52"/>
      <c r="K90" s="63"/>
    </row>
    <row r="91" ht="18" customHeight="1" spans="1:11">
      <c r="A91" s="53" t="s">
        <v>62</v>
      </c>
      <c r="B91" s="54"/>
      <c r="C91" s="54"/>
      <c r="D91" s="54"/>
      <c r="E91" s="54"/>
      <c r="F91" s="54"/>
      <c r="G91" s="54"/>
      <c r="H91" s="55"/>
      <c r="I91" s="55"/>
      <c r="J91" s="55">
        <f>SUM(J75:J90)</f>
        <v>0</v>
      </c>
      <c r="K91" s="64"/>
    </row>
    <row r="92" ht="25.5" customHeight="1" spans="1:11">
      <c r="A92" s="33"/>
      <c r="B92" s="33"/>
      <c r="C92" s="33"/>
      <c r="D92" s="33"/>
      <c r="E92" s="34"/>
      <c r="F92" s="34"/>
      <c r="G92" s="34"/>
      <c r="H92" s="35"/>
      <c r="I92" s="35"/>
      <c r="J92" s="35"/>
      <c r="K92" s="57"/>
    </row>
    <row r="93" ht="18" customHeight="1" spans="1:11">
      <c r="A93" s="33" t="s">
        <v>44</v>
      </c>
      <c r="B93" s="33"/>
      <c r="C93" s="33"/>
      <c r="D93" s="33"/>
      <c r="E93" s="34"/>
      <c r="F93" s="34"/>
      <c r="G93" s="34"/>
      <c r="H93" s="35"/>
      <c r="I93" s="35"/>
      <c r="J93" s="35"/>
      <c r="K93" s="57"/>
    </row>
    <row r="94" ht="39.75" customHeight="1" spans="1:11">
      <c r="A94" s="36" t="s">
        <v>45</v>
      </c>
      <c r="B94" s="36"/>
      <c r="C94" s="36"/>
      <c r="D94" s="36"/>
      <c r="E94" s="36"/>
      <c r="F94" s="36"/>
      <c r="G94" s="36"/>
      <c r="H94" s="37"/>
      <c r="I94" s="37"/>
      <c r="J94" s="37"/>
      <c r="K94" s="58"/>
    </row>
    <row r="95" ht="41.25" customHeight="1" spans="1:11">
      <c r="A95" s="38" t="s">
        <v>115</v>
      </c>
      <c r="B95" s="38"/>
      <c r="C95" s="38"/>
      <c r="D95" s="38"/>
      <c r="E95" s="38" t="s">
        <v>3</v>
      </c>
      <c r="F95" s="38"/>
      <c r="G95" s="38"/>
      <c r="H95" s="39"/>
      <c r="I95" s="39" t="s">
        <v>234</v>
      </c>
      <c r="J95" s="39"/>
      <c r="K95" s="59"/>
    </row>
    <row r="96" ht="18" customHeight="1" spans="1:11">
      <c r="A96" s="40" t="s">
        <v>5</v>
      </c>
      <c r="B96" s="41" t="s">
        <v>46</v>
      </c>
      <c r="C96" s="41" t="s">
        <v>47</v>
      </c>
      <c r="D96" s="41" t="s">
        <v>48</v>
      </c>
      <c r="E96" s="41"/>
      <c r="F96" s="41" t="s">
        <v>49</v>
      </c>
      <c r="G96" s="41" t="s">
        <v>50</v>
      </c>
      <c r="H96" s="42" t="s">
        <v>51</v>
      </c>
      <c r="I96" s="42"/>
      <c r="J96" s="42"/>
      <c r="K96" s="60"/>
    </row>
    <row r="97" ht="18" customHeight="1" spans="1:11">
      <c r="A97" s="43"/>
      <c r="B97" s="44"/>
      <c r="C97" s="44"/>
      <c r="D97" s="44"/>
      <c r="E97" s="44"/>
      <c r="F97" s="44"/>
      <c r="G97" s="44"/>
      <c r="H97" s="45" t="s">
        <v>52</v>
      </c>
      <c r="I97" s="45"/>
      <c r="J97" s="45" t="s">
        <v>53</v>
      </c>
      <c r="K97" s="61" t="s">
        <v>30</v>
      </c>
    </row>
    <row r="98" ht="18" customHeight="1" spans="1:11">
      <c r="A98" s="48">
        <v>50</v>
      </c>
      <c r="B98" s="49" t="s">
        <v>235</v>
      </c>
      <c r="C98" s="49" t="s">
        <v>167</v>
      </c>
      <c r="D98" s="49" t="s">
        <v>178</v>
      </c>
      <c r="E98" s="49"/>
      <c r="F98" s="50" t="s">
        <v>169</v>
      </c>
      <c r="G98" s="51">
        <v>2</v>
      </c>
      <c r="H98" s="52"/>
      <c r="I98" s="52"/>
      <c r="J98" s="52"/>
      <c r="K98" s="63"/>
    </row>
    <row r="99" ht="18" customHeight="1" spans="1:11">
      <c r="A99" s="48">
        <v>51</v>
      </c>
      <c r="B99" s="49" t="s">
        <v>236</v>
      </c>
      <c r="C99" s="49" t="s">
        <v>167</v>
      </c>
      <c r="D99" s="49" t="s">
        <v>180</v>
      </c>
      <c r="E99" s="49"/>
      <c r="F99" s="50" t="s">
        <v>169</v>
      </c>
      <c r="G99" s="51">
        <v>2</v>
      </c>
      <c r="H99" s="52"/>
      <c r="I99" s="52"/>
      <c r="J99" s="52"/>
      <c r="K99" s="63"/>
    </row>
    <row r="100" ht="18" customHeight="1" spans="1:11">
      <c r="A100" s="48">
        <v>52</v>
      </c>
      <c r="B100" s="49" t="s">
        <v>237</v>
      </c>
      <c r="C100" s="49" t="s">
        <v>182</v>
      </c>
      <c r="D100" s="49" t="s">
        <v>183</v>
      </c>
      <c r="E100" s="49"/>
      <c r="F100" s="50" t="s">
        <v>142</v>
      </c>
      <c r="G100" s="51">
        <v>4000</v>
      </c>
      <c r="H100" s="52"/>
      <c r="I100" s="52"/>
      <c r="J100" s="52"/>
      <c r="K100" s="63"/>
    </row>
    <row r="101" ht="25.5" customHeight="1" spans="1:11">
      <c r="A101" s="46"/>
      <c r="B101" s="47"/>
      <c r="C101" s="47" t="s">
        <v>184</v>
      </c>
      <c r="D101" s="47"/>
      <c r="E101" s="47"/>
      <c r="F101" s="47"/>
      <c r="G101" s="47"/>
      <c r="H101" s="45"/>
      <c r="I101" s="45"/>
      <c r="J101" s="52"/>
      <c r="K101" s="62"/>
    </row>
    <row r="102" ht="66.75" customHeight="1" spans="1:11">
      <c r="A102" s="48">
        <v>53</v>
      </c>
      <c r="B102" s="49" t="s">
        <v>238</v>
      </c>
      <c r="C102" s="49" t="s">
        <v>186</v>
      </c>
      <c r="D102" s="49" t="s">
        <v>187</v>
      </c>
      <c r="E102" s="49"/>
      <c r="F102" s="50" t="s">
        <v>142</v>
      </c>
      <c r="G102" s="51">
        <v>290</v>
      </c>
      <c r="H102" s="52"/>
      <c r="I102" s="52"/>
      <c r="J102" s="52"/>
      <c r="K102" s="63"/>
    </row>
    <row r="103" ht="66.75" customHeight="1" spans="1:11">
      <c r="A103" s="48">
        <v>54</v>
      </c>
      <c r="B103" s="49" t="s">
        <v>239</v>
      </c>
      <c r="C103" s="49" t="s">
        <v>186</v>
      </c>
      <c r="D103" s="49" t="s">
        <v>189</v>
      </c>
      <c r="E103" s="49"/>
      <c r="F103" s="50" t="s">
        <v>142</v>
      </c>
      <c r="G103" s="51">
        <v>2220</v>
      </c>
      <c r="H103" s="52"/>
      <c r="I103" s="52"/>
      <c r="J103" s="52"/>
      <c r="K103" s="63"/>
    </row>
    <row r="104" ht="18" customHeight="1" spans="1:11">
      <c r="A104" s="48">
        <v>55</v>
      </c>
      <c r="B104" s="49" t="s">
        <v>240</v>
      </c>
      <c r="C104" s="49" t="s">
        <v>191</v>
      </c>
      <c r="D104" s="49" t="s">
        <v>192</v>
      </c>
      <c r="E104" s="49"/>
      <c r="F104" s="50" t="s">
        <v>142</v>
      </c>
      <c r="G104" s="51">
        <v>200</v>
      </c>
      <c r="H104" s="52"/>
      <c r="I104" s="52"/>
      <c r="J104" s="52"/>
      <c r="K104" s="63"/>
    </row>
    <row r="105" ht="41.25" customHeight="1" spans="1:11">
      <c r="A105" s="48">
        <v>56</v>
      </c>
      <c r="B105" s="49" t="s">
        <v>241</v>
      </c>
      <c r="C105" s="49" t="s">
        <v>195</v>
      </c>
      <c r="D105" s="49" t="s">
        <v>196</v>
      </c>
      <c r="E105" s="49"/>
      <c r="F105" s="50" t="s">
        <v>197</v>
      </c>
      <c r="G105" s="51">
        <v>8</v>
      </c>
      <c r="H105" s="52"/>
      <c r="I105" s="52"/>
      <c r="J105" s="52"/>
      <c r="K105" s="63"/>
    </row>
    <row r="106" ht="41.25" customHeight="1" spans="1:11">
      <c r="A106" s="48">
        <v>57</v>
      </c>
      <c r="B106" s="49" t="s">
        <v>242</v>
      </c>
      <c r="C106" s="49" t="s">
        <v>195</v>
      </c>
      <c r="D106" s="49" t="s">
        <v>199</v>
      </c>
      <c r="E106" s="49"/>
      <c r="F106" s="50" t="s">
        <v>197</v>
      </c>
      <c r="G106" s="51">
        <v>8</v>
      </c>
      <c r="H106" s="52"/>
      <c r="I106" s="52"/>
      <c r="J106" s="52"/>
      <c r="K106" s="63"/>
    </row>
    <row r="107" ht="41.25" customHeight="1" spans="1:11">
      <c r="A107" s="48">
        <v>58</v>
      </c>
      <c r="B107" s="49" t="s">
        <v>243</v>
      </c>
      <c r="C107" s="49" t="s">
        <v>195</v>
      </c>
      <c r="D107" s="49" t="s">
        <v>201</v>
      </c>
      <c r="E107" s="49"/>
      <c r="F107" s="50" t="s">
        <v>197</v>
      </c>
      <c r="G107" s="51">
        <v>43</v>
      </c>
      <c r="H107" s="52"/>
      <c r="I107" s="52"/>
      <c r="J107" s="52"/>
      <c r="K107" s="63"/>
    </row>
    <row r="108" ht="28.5" customHeight="1" spans="1:11">
      <c r="A108" s="48">
        <v>59</v>
      </c>
      <c r="B108" s="49" t="s">
        <v>244</v>
      </c>
      <c r="C108" s="49" t="s">
        <v>195</v>
      </c>
      <c r="D108" s="49" t="s">
        <v>203</v>
      </c>
      <c r="E108" s="49"/>
      <c r="F108" s="50" t="s">
        <v>197</v>
      </c>
      <c r="G108" s="51">
        <v>120</v>
      </c>
      <c r="H108" s="52"/>
      <c r="I108" s="52"/>
      <c r="J108" s="52"/>
      <c r="K108" s="63"/>
    </row>
    <row r="109" ht="28.5" customHeight="1" spans="1:11">
      <c r="A109" s="48">
        <v>60</v>
      </c>
      <c r="B109" s="49" t="s">
        <v>245</v>
      </c>
      <c r="C109" s="49" t="s">
        <v>205</v>
      </c>
      <c r="D109" s="49" t="s">
        <v>206</v>
      </c>
      <c r="E109" s="49"/>
      <c r="F109" s="50" t="s">
        <v>197</v>
      </c>
      <c r="G109" s="51">
        <v>8</v>
      </c>
      <c r="H109" s="52"/>
      <c r="I109" s="52"/>
      <c r="J109" s="52"/>
      <c r="K109" s="63"/>
    </row>
    <row r="110" ht="41.25" customHeight="1" spans="1:11">
      <c r="A110" s="48">
        <v>61</v>
      </c>
      <c r="B110" s="49" t="s">
        <v>246</v>
      </c>
      <c r="C110" s="49" t="s">
        <v>208</v>
      </c>
      <c r="D110" s="49" t="s">
        <v>209</v>
      </c>
      <c r="E110" s="49"/>
      <c r="F110" s="50" t="s">
        <v>210</v>
      </c>
      <c r="G110" s="51">
        <v>104</v>
      </c>
      <c r="H110" s="52"/>
      <c r="I110" s="52"/>
      <c r="J110" s="52"/>
      <c r="K110" s="63"/>
    </row>
    <row r="111" ht="28.5" customHeight="1" spans="1:11">
      <c r="A111" s="48">
        <v>62</v>
      </c>
      <c r="B111" s="49" t="s">
        <v>247</v>
      </c>
      <c r="C111" s="49" t="s">
        <v>212</v>
      </c>
      <c r="D111" s="49" t="s">
        <v>213</v>
      </c>
      <c r="E111" s="49"/>
      <c r="F111" s="50" t="s">
        <v>169</v>
      </c>
      <c r="G111" s="51">
        <v>53</v>
      </c>
      <c r="H111" s="52"/>
      <c r="I111" s="52"/>
      <c r="J111" s="52"/>
      <c r="K111" s="63"/>
    </row>
    <row r="112" ht="18" customHeight="1" spans="1:11">
      <c r="A112" s="46"/>
      <c r="B112" s="47"/>
      <c r="C112" s="47" t="s">
        <v>59</v>
      </c>
      <c r="D112" s="47"/>
      <c r="E112" s="47"/>
      <c r="F112" s="47"/>
      <c r="G112" s="47"/>
      <c r="H112" s="45"/>
      <c r="I112" s="45"/>
      <c r="J112" s="52"/>
      <c r="K112" s="62"/>
    </row>
    <row r="113" ht="18" customHeight="1" spans="1:11">
      <c r="A113" s="48">
        <v>63</v>
      </c>
      <c r="B113" s="49" t="s">
        <v>60</v>
      </c>
      <c r="C113" s="49" t="s">
        <v>61</v>
      </c>
      <c r="D113" s="49"/>
      <c r="E113" s="49"/>
      <c r="F113" s="50"/>
      <c r="G113" s="51">
        <v>1</v>
      </c>
      <c r="H113" s="52"/>
      <c r="I113" s="52"/>
      <c r="J113" s="52"/>
      <c r="K113" s="63"/>
    </row>
    <row r="114" ht="18" customHeight="1" spans="1:11">
      <c r="A114" s="48"/>
      <c r="B114" s="49"/>
      <c r="C114" s="49"/>
      <c r="D114" s="49"/>
      <c r="E114" s="49"/>
      <c r="F114" s="50"/>
      <c r="G114" s="51"/>
      <c r="H114" s="52"/>
      <c r="I114" s="52"/>
      <c r="J114" s="52"/>
      <c r="K114" s="63"/>
    </row>
    <row r="115" ht="18" customHeight="1" spans="1:11">
      <c r="A115" s="48" t="s">
        <v>62</v>
      </c>
      <c r="B115" s="50"/>
      <c r="C115" s="50"/>
      <c r="D115" s="50"/>
      <c r="E115" s="50"/>
      <c r="F115" s="50"/>
      <c r="G115" s="50"/>
      <c r="H115" s="52"/>
      <c r="I115" s="52"/>
      <c r="J115" s="52">
        <f>SUM(J98:J114)</f>
        <v>0</v>
      </c>
      <c r="K115" s="63"/>
    </row>
    <row r="116" ht="18" customHeight="1" spans="1:11">
      <c r="A116" s="53" t="s">
        <v>63</v>
      </c>
      <c r="B116" s="54"/>
      <c r="C116" s="54"/>
      <c r="D116" s="54"/>
      <c r="E116" s="54"/>
      <c r="F116" s="54"/>
      <c r="G116" s="54"/>
      <c r="H116" s="55"/>
      <c r="I116" s="55"/>
      <c r="J116" s="55">
        <f>SUM(J20,J46,J68,J91,J115,)</f>
        <v>0</v>
      </c>
      <c r="K116" s="64"/>
    </row>
  </sheetData>
  <mergeCells count="255">
    <mergeCell ref="A1:D1"/>
    <mergeCell ref="E1:H1"/>
    <mergeCell ref="I1:K1"/>
    <mergeCell ref="A2:K2"/>
    <mergeCell ref="A3:D3"/>
    <mergeCell ref="E3:H3"/>
    <mergeCell ref="I3:K3"/>
    <mergeCell ref="H4:K4"/>
    <mergeCell ref="H5:I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D21"/>
    <mergeCell ref="E21:H21"/>
    <mergeCell ref="I21:K21"/>
    <mergeCell ref="A22:D22"/>
    <mergeCell ref="E22:H22"/>
    <mergeCell ref="I22:K22"/>
    <mergeCell ref="A23:K23"/>
    <mergeCell ref="A24:D24"/>
    <mergeCell ref="E24:H24"/>
    <mergeCell ref="I24:K24"/>
    <mergeCell ref="H25:K25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A46:I46"/>
    <mergeCell ref="A47:D47"/>
    <mergeCell ref="E47:H47"/>
    <mergeCell ref="I47:K47"/>
    <mergeCell ref="A48:D48"/>
    <mergeCell ref="E48:H48"/>
    <mergeCell ref="I48:K48"/>
    <mergeCell ref="A49:K49"/>
    <mergeCell ref="A50:D50"/>
    <mergeCell ref="E50:H50"/>
    <mergeCell ref="I50:K50"/>
    <mergeCell ref="H51:K51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A68:I68"/>
    <mergeCell ref="A69:D69"/>
    <mergeCell ref="E69:H69"/>
    <mergeCell ref="I69:K69"/>
    <mergeCell ref="A70:D70"/>
    <mergeCell ref="E70:H70"/>
    <mergeCell ref="I70:K70"/>
    <mergeCell ref="A71:K71"/>
    <mergeCell ref="A72:D72"/>
    <mergeCell ref="E72:H72"/>
    <mergeCell ref="I72:K72"/>
    <mergeCell ref="H73:K73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A91:I91"/>
    <mergeCell ref="A92:D92"/>
    <mergeCell ref="E92:H92"/>
    <mergeCell ref="I92:K92"/>
    <mergeCell ref="A93:D93"/>
    <mergeCell ref="E93:H93"/>
    <mergeCell ref="I93:K93"/>
    <mergeCell ref="A94:K94"/>
    <mergeCell ref="A95:D95"/>
    <mergeCell ref="E95:H95"/>
    <mergeCell ref="I95:K95"/>
    <mergeCell ref="H96:K96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A115:I115"/>
    <mergeCell ref="A116:I116"/>
    <mergeCell ref="A4:A5"/>
    <mergeCell ref="A25:A26"/>
    <mergeCell ref="A51:A52"/>
    <mergeCell ref="A73:A74"/>
    <mergeCell ref="A96:A97"/>
    <mergeCell ref="B4:B5"/>
    <mergeCell ref="B25:B26"/>
    <mergeCell ref="B51:B52"/>
    <mergeCell ref="B73:B74"/>
    <mergeCell ref="B96:B97"/>
    <mergeCell ref="C4:C5"/>
    <mergeCell ref="C25:C26"/>
    <mergeCell ref="C51:C52"/>
    <mergeCell ref="C73:C74"/>
    <mergeCell ref="C96:C97"/>
    <mergeCell ref="F4:F5"/>
    <mergeCell ref="F25:F26"/>
    <mergeCell ref="F51:F52"/>
    <mergeCell ref="F73:F74"/>
    <mergeCell ref="F96:F97"/>
    <mergeCell ref="G4:G5"/>
    <mergeCell ref="G25:G26"/>
    <mergeCell ref="G51:G52"/>
    <mergeCell ref="G73:G74"/>
    <mergeCell ref="G96:G97"/>
    <mergeCell ref="D96:E97"/>
    <mergeCell ref="D73:E74"/>
    <mergeCell ref="D51:E52"/>
    <mergeCell ref="D25:E26"/>
    <mergeCell ref="D4:E5"/>
  </mergeCells>
  <printOptions horizontalCentered="1"/>
  <pageMargins left="0.19975" right="0.19975" top="0.59375" bottom="0" header="0.59375" footer="0"/>
  <pageSetup paperSize="9" scale="97" fitToHeight="0" orientation="portrait"/>
  <headerFooter/>
  <rowBreaks count="4" manualBreakCount="4">
    <brk id="21" max="16383" man="1"/>
    <brk id="47" max="16383" man="1"/>
    <brk id="69" max="16383" man="1"/>
    <brk id="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showGridLines="0" workbookViewId="0">
      <selection activeCell="G5" sqref="G5:G13"/>
    </sheetView>
  </sheetViews>
  <sheetFormatPr defaultColWidth="9" defaultRowHeight="12"/>
  <cols>
    <col min="1" max="1" width="8.28571428571429" customWidth="1"/>
    <col min="2" max="2" width="15" customWidth="1"/>
    <col min="3" max="3" width="14.7142857142857" customWidth="1"/>
    <col min="4" max="4" width="6.85714285714286" customWidth="1"/>
    <col min="5" max="5" width="18" customWidth="1"/>
    <col min="6" max="6" width="7.28571428571429" customWidth="1"/>
    <col min="7" max="7" width="11.4285714285714" style="24" customWidth="1"/>
    <col min="8" max="8" width="6.85714285714286" customWidth="1"/>
    <col min="9" max="9" width="3.71428571428571" customWidth="1"/>
    <col min="10" max="10" width="12.8571428571429" customWidth="1"/>
    <col min="11" max="11" width="12" customWidth="1"/>
  </cols>
  <sheetData>
    <row r="1" ht="18" customHeight="1" spans="1:11">
      <c r="A1" s="2" t="s">
        <v>64</v>
      </c>
      <c r="B1" s="2"/>
      <c r="C1" s="2"/>
      <c r="D1" s="3"/>
      <c r="E1" s="3"/>
      <c r="F1" s="3"/>
      <c r="G1" s="5"/>
      <c r="H1" s="3"/>
      <c r="I1" s="4"/>
      <c r="J1" s="4"/>
      <c r="K1" s="4"/>
    </row>
    <row r="2" ht="39.75" customHeight="1" spans="1:11">
      <c r="A2" s="6" t="s">
        <v>65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28.5" customHeight="1" spans="1:11">
      <c r="A3" s="9" t="s">
        <v>115</v>
      </c>
      <c r="B3" s="9"/>
      <c r="C3" s="9"/>
      <c r="D3" s="9" t="s">
        <v>3</v>
      </c>
      <c r="E3" s="9"/>
      <c r="F3" s="9"/>
      <c r="G3" s="25"/>
      <c r="H3" s="11"/>
      <c r="I3" s="11" t="s">
        <v>4</v>
      </c>
      <c r="J3" s="11"/>
      <c r="K3" s="11"/>
    </row>
    <row r="4" ht="28.5" customHeight="1" spans="1:11">
      <c r="A4" s="13" t="s">
        <v>5</v>
      </c>
      <c r="B4" s="14" t="s">
        <v>46</v>
      </c>
      <c r="C4" s="14" t="s">
        <v>47</v>
      </c>
      <c r="D4" s="14"/>
      <c r="E4" s="14" t="s">
        <v>66</v>
      </c>
      <c r="F4" s="14" t="s">
        <v>67</v>
      </c>
      <c r="G4" s="26" t="s">
        <v>68</v>
      </c>
      <c r="H4" s="14" t="s">
        <v>69</v>
      </c>
      <c r="I4" s="14"/>
      <c r="J4" s="14" t="s">
        <v>70</v>
      </c>
      <c r="K4" s="30" t="s">
        <v>71</v>
      </c>
    </row>
    <row r="5" ht="28.5" customHeight="1" spans="1:11">
      <c r="A5" s="16">
        <v>1</v>
      </c>
      <c r="B5" s="17" t="s">
        <v>72</v>
      </c>
      <c r="C5" s="17" t="s">
        <v>73</v>
      </c>
      <c r="D5" s="17"/>
      <c r="E5" s="17"/>
      <c r="F5" s="18"/>
      <c r="G5" s="27"/>
      <c r="H5" s="17"/>
      <c r="I5" s="17"/>
      <c r="J5" s="17"/>
      <c r="K5" s="31"/>
    </row>
    <row r="6" ht="28.5" customHeight="1" spans="1:11">
      <c r="A6" s="16">
        <v>2</v>
      </c>
      <c r="B6" s="17" t="s">
        <v>74</v>
      </c>
      <c r="C6" s="17" t="s">
        <v>75</v>
      </c>
      <c r="D6" s="17"/>
      <c r="E6" s="17" t="s">
        <v>76</v>
      </c>
      <c r="F6" s="18" t="s">
        <v>77</v>
      </c>
      <c r="G6" s="27"/>
      <c r="H6" s="17"/>
      <c r="I6" s="17"/>
      <c r="J6" s="17"/>
      <c r="K6" s="31"/>
    </row>
    <row r="7" ht="41.25" customHeight="1" spans="1:11">
      <c r="A7" s="16">
        <v>3</v>
      </c>
      <c r="B7" s="17" t="s">
        <v>78</v>
      </c>
      <c r="C7" s="17" t="s">
        <v>79</v>
      </c>
      <c r="D7" s="17"/>
      <c r="E7" s="17" t="s">
        <v>80</v>
      </c>
      <c r="F7" s="18" t="s">
        <v>81</v>
      </c>
      <c r="G7" s="27"/>
      <c r="H7" s="17"/>
      <c r="I7" s="17"/>
      <c r="J7" s="17"/>
      <c r="K7" s="31"/>
    </row>
    <row r="8" ht="28.5" customHeight="1" spans="1:11">
      <c r="A8" s="16">
        <v>4</v>
      </c>
      <c r="B8" s="17" t="s">
        <v>82</v>
      </c>
      <c r="C8" s="17" t="s">
        <v>83</v>
      </c>
      <c r="D8" s="17"/>
      <c r="E8" s="17" t="s">
        <v>84</v>
      </c>
      <c r="F8" s="18" t="s">
        <v>85</v>
      </c>
      <c r="G8" s="27"/>
      <c r="H8" s="17"/>
      <c r="I8" s="17"/>
      <c r="J8" s="17"/>
      <c r="K8" s="31"/>
    </row>
    <row r="9" ht="28.5" customHeight="1" spans="1:11">
      <c r="A9" s="16">
        <v>5</v>
      </c>
      <c r="B9" s="17" t="s">
        <v>86</v>
      </c>
      <c r="C9" s="17" t="s">
        <v>87</v>
      </c>
      <c r="D9" s="17"/>
      <c r="E9" s="17" t="s">
        <v>88</v>
      </c>
      <c r="F9" s="18" t="s">
        <v>89</v>
      </c>
      <c r="G9" s="27"/>
      <c r="H9" s="17"/>
      <c r="I9" s="17"/>
      <c r="J9" s="17"/>
      <c r="K9" s="31"/>
    </row>
    <row r="10" ht="92.25" customHeight="1" spans="1:11">
      <c r="A10" s="16">
        <v>6</v>
      </c>
      <c r="B10" s="17" t="s">
        <v>90</v>
      </c>
      <c r="C10" s="17" t="s">
        <v>91</v>
      </c>
      <c r="D10" s="17"/>
      <c r="E10" s="17" t="s">
        <v>92</v>
      </c>
      <c r="F10" s="18" t="s">
        <v>93</v>
      </c>
      <c r="G10" s="27"/>
      <c r="H10" s="17"/>
      <c r="I10" s="17"/>
      <c r="J10" s="17"/>
      <c r="K10" s="31"/>
    </row>
    <row r="11" ht="92.25" customHeight="1" spans="1:11">
      <c r="A11" s="16">
        <v>7</v>
      </c>
      <c r="B11" s="17" t="s">
        <v>94</v>
      </c>
      <c r="C11" s="17" t="s">
        <v>95</v>
      </c>
      <c r="D11" s="17"/>
      <c r="E11" s="17" t="s">
        <v>92</v>
      </c>
      <c r="F11" s="18" t="s">
        <v>96</v>
      </c>
      <c r="G11" s="27"/>
      <c r="H11" s="17"/>
      <c r="I11" s="17"/>
      <c r="J11" s="17"/>
      <c r="K11" s="31"/>
    </row>
    <row r="12" ht="41.25" customHeight="1" spans="1:11">
      <c r="A12" s="16">
        <v>8</v>
      </c>
      <c r="B12" s="17" t="s">
        <v>97</v>
      </c>
      <c r="C12" s="17" t="s">
        <v>98</v>
      </c>
      <c r="D12" s="17"/>
      <c r="E12" s="17" t="s">
        <v>99</v>
      </c>
      <c r="F12" s="18" t="s">
        <v>100</v>
      </c>
      <c r="G12" s="27"/>
      <c r="H12" s="17"/>
      <c r="I12" s="17"/>
      <c r="J12" s="17"/>
      <c r="K12" s="31"/>
    </row>
    <row r="13" ht="18" customHeight="1" spans="1:11">
      <c r="A13" s="16"/>
      <c r="B13" s="17"/>
      <c r="C13" s="17"/>
      <c r="D13" s="17"/>
      <c r="E13" s="17"/>
      <c r="F13" s="18"/>
      <c r="G13" s="27"/>
      <c r="H13" s="17"/>
      <c r="I13" s="17"/>
      <c r="J13" s="17"/>
      <c r="K13" s="31"/>
    </row>
    <row r="14" ht="18" customHeight="1" spans="1:11">
      <c r="A14" s="16"/>
      <c r="B14" s="17"/>
      <c r="C14" s="17"/>
      <c r="D14" s="17"/>
      <c r="E14" s="17"/>
      <c r="F14" s="18"/>
      <c r="G14" s="27"/>
      <c r="H14" s="17"/>
      <c r="I14" s="17"/>
      <c r="J14" s="17"/>
      <c r="K14" s="31"/>
    </row>
    <row r="15" ht="18" customHeight="1" spans="1:11">
      <c r="A15" s="16"/>
      <c r="B15" s="17"/>
      <c r="C15" s="17"/>
      <c r="D15" s="17"/>
      <c r="E15" s="17"/>
      <c r="F15" s="18"/>
      <c r="G15" s="27"/>
      <c r="H15" s="17"/>
      <c r="I15" s="17"/>
      <c r="J15" s="17"/>
      <c r="K15" s="31"/>
    </row>
    <row r="16" ht="18" customHeight="1" spans="1:11">
      <c r="A16" s="16"/>
      <c r="B16" s="17"/>
      <c r="C16" s="17"/>
      <c r="D16" s="17"/>
      <c r="E16" s="17"/>
      <c r="F16" s="18"/>
      <c r="G16" s="27"/>
      <c r="H16" s="17"/>
      <c r="I16" s="17"/>
      <c r="J16" s="17"/>
      <c r="K16" s="31"/>
    </row>
    <row r="17" ht="18" customHeight="1" spans="1:11">
      <c r="A17" s="16"/>
      <c r="B17" s="17"/>
      <c r="C17" s="17"/>
      <c r="D17" s="17"/>
      <c r="E17" s="17"/>
      <c r="F17" s="18"/>
      <c r="G17" s="27"/>
      <c r="H17" s="17"/>
      <c r="I17" s="17"/>
      <c r="J17" s="17"/>
      <c r="K17" s="31"/>
    </row>
    <row r="18" ht="18" customHeight="1" spans="1:11">
      <c r="A18" s="16"/>
      <c r="B18" s="17"/>
      <c r="C18" s="17"/>
      <c r="D18" s="17"/>
      <c r="E18" s="17"/>
      <c r="F18" s="18"/>
      <c r="G18" s="27"/>
      <c r="H18" s="17"/>
      <c r="I18" s="17"/>
      <c r="J18" s="17"/>
      <c r="K18" s="31"/>
    </row>
    <row r="19" ht="18" customHeight="1" spans="1:11">
      <c r="A19" s="16"/>
      <c r="B19" s="17"/>
      <c r="C19" s="17"/>
      <c r="D19" s="17"/>
      <c r="E19" s="17"/>
      <c r="F19" s="18"/>
      <c r="G19" s="27"/>
      <c r="H19" s="17"/>
      <c r="I19" s="17"/>
      <c r="J19" s="17"/>
      <c r="K19" s="31"/>
    </row>
    <row r="20" ht="18" customHeight="1" spans="1:11">
      <c r="A20" s="16"/>
      <c r="B20" s="17"/>
      <c r="C20" s="17"/>
      <c r="D20" s="17"/>
      <c r="E20" s="17"/>
      <c r="F20" s="18"/>
      <c r="G20" s="27"/>
      <c r="H20" s="17"/>
      <c r="I20" s="17"/>
      <c r="J20" s="17"/>
      <c r="K20" s="31"/>
    </row>
    <row r="21" ht="18" customHeight="1" spans="1:11">
      <c r="A21" s="16"/>
      <c r="B21" s="17"/>
      <c r="C21" s="17"/>
      <c r="D21" s="17"/>
      <c r="E21" s="17"/>
      <c r="F21" s="18"/>
      <c r="G21" s="27"/>
      <c r="H21" s="17"/>
      <c r="I21" s="17"/>
      <c r="J21" s="17"/>
      <c r="K21" s="31"/>
    </row>
    <row r="22" ht="18" customHeight="1" spans="1:11">
      <c r="A22" s="20" t="s">
        <v>101</v>
      </c>
      <c r="B22" s="28"/>
      <c r="C22" s="21"/>
      <c r="D22" s="21"/>
      <c r="E22" s="21"/>
      <c r="F22" s="21"/>
      <c r="G22" s="29">
        <f>SUM(G5,G9:G12,)</f>
        <v>0</v>
      </c>
      <c r="H22" s="22"/>
      <c r="I22" s="22"/>
      <c r="J22" s="22"/>
      <c r="K22" s="32"/>
    </row>
  </sheetData>
  <mergeCells count="45">
    <mergeCell ref="A1:C1"/>
    <mergeCell ref="D1:G1"/>
    <mergeCell ref="I1:K1"/>
    <mergeCell ref="A2:K2"/>
    <mergeCell ref="A3:C3"/>
    <mergeCell ref="D3:G3"/>
    <mergeCell ref="I3:K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A22:F22"/>
    <mergeCell ref="H22:I22"/>
  </mergeCells>
  <printOptions horizontalCentered="1"/>
  <pageMargins left="0.19975" right="0.19975" top="0.59375" bottom="0" header="0.59375" footer="0"/>
  <pageSetup paperSize="9" scale="95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workbookViewId="0">
      <selection activeCell="H5" sqref="H5:H8"/>
    </sheetView>
  </sheetViews>
  <sheetFormatPr defaultColWidth="9" defaultRowHeight="12" outlineLevelCol="7"/>
  <cols>
    <col min="1" max="1" width="14.7142857142857" customWidth="1"/>
    <col min="2" max="2" width="24.7142857142857" customWidth="1"/>
    <col min="3" max="3" width="2.28571428571429" customWidth="1"/>
    <col min="4" max="4" width="22.4285714285714" customWidth="1"/>
    <col min="5" max="5" width="9" customWidth="1"/>
    <col min="6" max="6" width="7.42857142857143" customWidth="1"/>
    <col min="7" max="7" width="16.1428571428571" customWidth="1"/>
    <col min="8" max="8" width="12.8571428571429" style="1" customWidth="1"/>
  </cols>
  <sheetData>
    <row r="1" ht="18" customHeight="1" spans="1:8">
      <c r="A1" s="2" t="s">
        <v>102</v>
      </c>
      <c r="B1" s="2"/>
      <c r="C1" s="2"/>
      <c r="D1" s="3"/>
      <c r="E1" s="3"/>
      <c r="F1" s="4"/>
      <c r="G1" s="4"/>
      <c r="H1" s="5"/>
    </row>
    <row r="2" ht="43.5" customHeight="1" spans="1:8">
      <c r="A2" s="6" t="s">
        <v>103</v>
      </c>
      <c r="B2" s="6"/>
      <c r="C2" s="6"/>
      <c r="D2" s="6"/>
      <c r="E2" s="6"/>
      <c r="F2" s="7"/>
      <c r="G2" s="7"/>
      <c r="H2" s="8"/>
    </row>
    <row r="3" ht="28.5" customHeight="1" spans="1:8">
      <c r="A3" s="9" t="s">
        <v>115</v>
      </c>
      <c r="B3" s="9"/>
      <c r="C3" s="9"/>
      <c r="D3" s="10" t="s">
        <v>3</v>
      </c>
      <c r="E3" s="10"/>
      <c r="F3" s="11" t="s">
        <v>4</v>
      </c>
      <c r="G3" s="11"/>
      <c r="H3" s="12"/>
    </row>
    <row r="4" ht="18" customHeight="1" spans="1:8">
      <c r="A4" s="13" t="s">
        <v>5</v>
      </c>
      <c r="B4" s="14" t="s">
        <v>47</v>
      </c>
      <c r="C4" s="14" t="s">
        <v>66</v>
      </c>
      <c r="D4" s="14"/>
      <c r="E4" s="14" t="s">
        <v>104</v>
      </c>
      <c r="F4" s="14"/>
      <c r="G4" s="14" t="s">
        <v>105</v>
      </c>
      <c r="H4" s="15" t="s">
        <v>51</v>
      </c>
    </row>
    <row r="5" ht="28.5" customHeight="1" spans="1:8">
      <c r="A5" s="16" t="s">
        <v>13</v>
      </c>
      <c r="B5" s="17" t="s">
        <v>36</v>
      </c>
      <c r="C5" s="17" t="s">
        <v>106</v>
      </c>
      <c r="D5" s="17"/>
      <c r="E5" s="17" t="s">
        <v>107</v>
      </c>
      <c r="F5" s="17"/>
      <c r="G5" s="18"/>
      <c r="H5" s="19"/>
    </row>
    <row r="6" ht="18.75" customHeight="1" spans="1:8">
      <c r="A6" s="16" t="s">
        <v>72</v>
      </c>
      <c r="B6" s="17" t="s">
        <v>38</v>
      </c>
      <c r="C6" s="17"/>
      <c r="D6" s="17"/>
      <c r="E6" s="17"/>
      <c r="F6" s="17"/>
      <c r="G6" s="18"/>
      <c r="H6" s="19"/>
    </row>
    <row r="7" ht="66.75" customHeight="1" spans="1:8">
      <c r="A7" s="16" t="s">
        <v>86</v>
      </c>
      <c r="B7" s="17" t="s">
        <v>40</v>
      </c>
      <c r="C7" s="17" t="s">
        <v>108</v>
      </c>
      <c r="D7" s="17"/>
      <c r="E7" s="17" t="s">
        <v>109</v>
      </c>
      <c r="F7" s="17"/>
      <c r="G7" s="18" t="s">
        <v>110</v>
      </c>
      <c r="H7" s="19"/>
    </row>
    <row r="8" ht="28.5" customHeight="1" spans="1:8">
      <c r="A8" s="16" t="s">
        <v>15</v>
      </c>
      <c r="B8" s="17" t="s">
        <v>42</v>
      </c>
      <c r="C8" s="17" t="s">
        <v>111</v>
      </c>
      <c r="D8" s="17"/>
      <c r="E8" s="17" t="s">
        <v>112</v>
      </c>
      <c r="F8" s="17"/>
      <c r="G8" s="18" t="s">
        <v>113</v>
      </c>
      <c r="H8" s="19"/>
    </row>
    <row r="9" ht="18" customHeight="1" spans="1:8">
      <c r="A9" s="20" t="s">
        <v>114</v>
      </c>
      <c r="B9" s="21"/>
      <c r="C9" s="21"/>
      <c r="D9" s="21"/>
      <c r="E9" s="22"/>
      <c r="F9" s="22"/>
      <c r="G9" s="22"/>
      <c r="H9" s="23">
        <f>SUM(H5,H8)</f>
        <v>0</v>
      </c>
    </row>
  </sheetData>
  <mergeCells count="19">
    <mergeCell ref="A1:C1"/>
    <mergeCell ref="D1:E1"/>
    <mergeCell ref="F1:H1"/>
    <mergeCell ref="A2:H2"/>
    <mergeCell ref="A3:C3"/>
    <mergeCell ref="D3:E3"/>
    <mergeCell ref="F3:H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D9"/>
    <mergeCell ref="E9:F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9"/>
  <sheetViews>
    <sheetView showGridLines="0" topLeftCell="A17" workbookViewId="0">
      <selection activeCell="G29" sqref="G29"/>
    </sheetView>
  </sheetViews>
  <sheetFormatPr defaultColWidth="9" defaultRowHeight="12" outlineLevelCol="5"/>
  <cols>
    <col min="1" max="1" width="14.4285714285714" customWidth="1"/>
    <col min="2" max="2" width="22.1428571428571" customWidth="1"/>
    <col min="3" max="3" width="18.7142857142857" customWidth="1"/>
    <col min="4" max="4" width="15.4285714285714" style="1" customWidth="1"/>
    <col min="5" max="5" width="11.7142857142857" style="1" customWidth="1"/>
    <col min="6" max="6" width="27.1428571428571" customWidth="1"/>
    <col min="7" max="7" width="12.8571428571429"/>
  </cols>
  <sheetData>
    <row r="1" ht="18" customHeight="1" spans="1:6">
      <c r="A1" s="2" t="s">
        <v>0</v>
      </c>
      <c r="B1" s="2"/>
      <c r="C1" s="3"/>
      <c r="D1" s="5"/>
      <c r="E1" s="5"/>
      <c r="F1" s="4"/>
    </row>
    <row r="2" ht="43.5" customHeight="1" spans="1:6">
      <c r="A2" s="6" t="s">
        <v>1</v>
      </c>
      <c r="B2" s="6"/>
      <c r="C2" s="6"/>
      <c r="D2" s="8"/>
      <c r="E2" s="8"/>
      <c r="F2" s="7"/>
    </row>
    <row r="3" ht="28.5" customHeight="1" spans="1:6">
      <c r="A3" s="9" t="s">
        <v>248</v>
      </c>
      <c r="B3" s="9"/>
      <c r="C3" s="11" t="s">
        <v>3</v>
      </c>
      <c r="D3" s="12"/>
      <c r="E3" s="12" t="s">
        <v>4</v>
      </c>
      <c r="F3" s="11"/>
    </row>
    <row r="4" ht="22.5" customHeight="1" spans="1:6">
      <c r="A4" s="13" t="s">
        <v>5</v>
      </c>
      <c r="B4" s="14" t="s">
        <v>6</v>
      </c>
      <c r="C4" s="14"/>
      <c r="D4" s="26" t="s">
        <v>7</v>
      </c>
      <c r="E4" s="26"/>
      <c r="F4" s="30" t="s">
        <v>8</v>
      </c>
    </row>
    <row r="5" ht="22.5" customHeight="1" spans="1:6">
      <c r="A5" s="16" t="s">
        <v>9</v>
      </c>
      <c r="B5" s="17" t="s">
        <v>10</v>
      </c>
      <c r="C5" s="17"/>
      <c r="D5" s="66"/>
      <c r="E5" s="66"/>
      <c r="F5" s="31"/>
    </row>
    <row r="6" ht="22.5" customHeight="1" spans="1:6">
      <c r="A6" s="16" t="s">
        <v>72</v>
      </c>
      <c r="B6" s="17" t="s">
        <v>249</v>
      </c>
      <c r="C6" s="17"/>
      <c r="D6" s="66"/>
      <c r="E6" s="66"/>
      <c r="F6" s="31"/>
    </row>
    <row r="7" ht="22.5" customHeight="1" spans="1:6">
      <c r="A7" s="16" t="s">
        <v>11</v>
      </c>
      <c r="B7" s="17" t="s">
        <v>12</v>
      </c>
      <c r="C7" s="17"/>
      <c r="D7" s="66"/>
      <c r="E7" s="66"/>
      <c r="F7" s="31"/>
    </row>
    <row r="8" ht="22.5" customHeight="1" spans="1:6">
      <c r="A8" s="16" t="s">
        <v>13</v>
      </c>
      <c r="B8" s="17" t="s">
        <v>14</v>
      </c>
      <c r="C8" s="17"/>
      <c r="D8" s="66"/>
      <c r="E8" s="66"/>
      <c r="F8" s="31"/>
    </row>
    <row r="9" ht="22.5" customHeight="1" spans="1:6">
      <c r="A9" s="16" t="s">
        <v>15</v>
      </c>
      <c r="B9" s="17" t="s">
        <v>16</v>
      </c>
      <c r="C9" s="17"/>
      <c r="D9" s="66"/>
      <c r="E9" s="66"/>
      <c r="F9" s="31"/>
    </row>
    <row r="10" ht="22.5" customHeight="1" spans="1:6">
      <c r="A10" s="16" t="s">
        <v>17</v>
      </c>
      <c r="B10" s="17" t="s">
        <v>18</v>
      </c>
      <c r="C10" s="17"/>
      <c r="D10" s="66"/>
      <c r="E10" s="66"/>
      <c r="F10" s="31"/>
    </row>
    <row r="11" ht="22.5" customHeight="1" spans="1:6">
      <c r="A11" s="16" t="s">
        <v>19</v>
      </c>
      <c r="B11" s="17" t="s">
        <v>20</v>
      </c>
      <c r="C11" s="17"/>
      <c r="D11" s="66"/>
      <c r="E11" s="66"/>
      <c r="F11" s="31"/>
    </row>
    <row r="12" ht="22.5" customHeight="1" spans="1:6">
      <c r="A12" s="16" t="s">
        <v>21</v>
      </c>
      <c r="B12" s="17" t="s">
        <v>22</v>
      </c>
      <c r="C12" s="17"/>
      <c r="D12" s="66"/>
      <c r="E12" s="66"/>
      <c r="F12" s="31"/>
    </row>
    <row r="13" ht="22.5" customHeight="1" spans="1:6">
      <c r="A13" s="16" t="s">
        <v>23</v>
      </c>
      <c r="B13" s="17" t="s">
        <v>24</v>
      </c>
      <c r="C13" s="17"/>
      <c r="D13" s="66"/>
      <c r="E13" s="66"/>
      <c r="F13" s="31"/>
    </row>
    <row r="14" ht="22.5" customHeight="1" spans="1:6">
      <c r="A14" s="16" t="s">
        <v>25</v>
      </c>
      <c r="B14" s="17" t="s">
        <v>26</v>
      </c>
      <c r="C14" s="17"/>
      <c r="D14" s="66"/>
      <c r="E14" s="66"/>
      <c r="F14" s="31"/>
    </row>
    <row r="15" ht="22.5" customHeight="1" spans="1:6">
      <c r="A15" s="16" t="s">
        <v>27</v>
      </c>
      <c r="B15" s="17" t="s">
        <v>28</v>
      </c>
      <c r="C15" s="17"/>
      <c r="D15" s="66"/>
      <c r="E15" s="66"/>
      <c r="F15" s="31"/>
    </row>
    <row r="16" ht="22.5" customHeight="1" spans="1:6">
      <c r="A16" s="16" t="s">
        <v>29</v>
      </c>
      <c r="B16" s="17" t="s">
        <v>30</v>
      </c>
      <c r="C16" s="17"/>
      <c r="D16" s="66"/>
      <c r="E16" s="66"/>
      <c r="F16" s="31"/>
    </row>
    <row r="17" ht="22.5" customHeight="1" spans="1:6">
      <c r="A17" s="16" t="s">
        <v>31</v>
      </c>
      <c r="B17" s="17" t="s">
        <v>32</v>
      </c>
      <c r="C17" s="17"/>
      <c r="D17" s="66"/>
      <c r="E17" s="66"/>
      <c r="F17" s="31"/>
    </row>
    <row r="18" ht="22.5" customHeight="1" spans="1:6">
      <c r="A18" s="16" t="s">
        <v>33</v>
      </c>
      <c r="B18" s="17" t="s">
        <v>34</v>
      </c>
      <c r="C18" s="17"/>
      <c r="D18" s="66"/>
      <c r="E18" s="66"/>
      <c r="F18" s="31"/>
    </row>
    <row r="19" ht="22.5" customHeight="1" spans="1:6">
      <c r="A19" s="16" t="s">
        <v>35</v>
      </c>
      <c r="B19" s="17" t="s">
        <v>36</v>
      </c>
      <c r="C19" s="17"/>
      <c r="D19" s="66"/>
      <c r="E19" s="66"/>
      <c r="F19" s="31"/>
    </row>
    <row r="20" ht="22.5" customHeight="1" spans="1:6">
      <c r="A20" s="16" t="s">
        <v>37</v>
      </c>
      <c r="B20" s="17" t="s">
        <v>38</v>
      </c>
      <c r="C20" s="17"/>
      <c r="D20" s="66"/>
      <c r="E20" s="66"/>
      <c r="F20" s="31"/>
    </row>
    <row r="21" ht="22.5" customHeight="1" spans="1:6">
      <c r="A21" s="16" t="s">
        <v>39</v>
      </c>
      <c r="B21" s="17" t="s">
        <v>40</v>
      </c>
      <c r="C21" s="17"/>
      <c r="D21" s="66"/>
      <c r="E21" s="66"/>
      <c r="F21" s="31"/>
    </row>
    <row r="22" ht="22.5" customHeight="1" spans="1:6">
      <c r="A22" s="16" t="s">
        <v>41</v>
      </c>
      <c r="B22" s="17" t="s">
        <v>42</v>
      </c>
      <c r="C22" s="17"/>
      <c r="D22" s="66"/>
      <c r="E22" s="66"/>
      <c r="F22" s="31"/>
    </row>
    <row r="23" ht="22.5" customHeight="1" spans="1:6">
      <c r="A23" s="16"/>
      <c r="B23" s="17"/>
      <c r="C23" s="17"/>
      <c r="D23" s="66"/>
      <c r="E23" s="66"/>
      <c r="F23" s="31"/>
    </row>
    <row r="24" ht="22.5" customHeight="1" spans="1:6">
      <c r="A24" s="16"/>
      <c r="B24" s="17"/>
      <c r="C24" s="17"/>
      <c r="D24" s="66"/>
      <c r="E24" s="66"/>
      <c r="F24" s="31"/>
    </row>
    <row r="25" ht="22.5" customHeight="1" spans="1:6">
      <c r="A25" s="16"/>
      <c r="B25" s="17"/>
      <c r="C25" s="17"/>
      <c r="D25" s="66"/>
      <c r="E25" s="66"/>
      <c r="F25" s="31"/>
    </row>
    <row r="26" ht="22.5" customHeight="1" spans="1:6">
      <c r="A26" s="16"/>
      <c r="B26" s="17"/>
      <c r="C26" s="17"/>
      <c r="D26" s="66"/>
      <c r="E26" s="66"/>
      <c r="F26" s="31"/>
    </row>
    <row r="27" ht="22.5" customHeight="1" spans="1:6">
      <c r="A27" s="16"/>
      <c r="B27" s="17"/>
      <c r="C27" s="17"/>
      <c r="D27" s="66"/>
      <c r="E27" s="66"/>
      <c r="F27" s="31"/>
    </row>
    <row r="28" ht="22.5" customHeight="1" spans="1:6">
      <c r="A28" s="16"/>
      <c r="B28" s="17"/>
      <c r="C28" s="17"/>
      <c r="D28" s="66"/>
      <c r="E28" s="66"/>
      <c r="F28" s="31"/>
    </row>
    <row r="29" ht="22.5" customHeight="1" spans="1:6">
      <c r="A29" s="20" t="s">
        <v>43</v>
      </c>
      <c r="B29" s="21"/>
      <c r="C29" s="21"/>
      <c r="D29" s="68"/>
      <c r="E29" s="68"/>
      <c r="F29" s="32"/>
    </row>
  </sheetData>
  <mergeCells count="59">
    <mergeCell ref="A1:B1"/>
    <mergeCell ref="C1:D1"/>
    <mergeCell ref="E1:F1"/>
    <mergeCell ref="A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29:C29"/>
    <mergeCell ref="D29:E29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清-表3 单位工程招标控制价汇总表【储能工程】</vt:lpstr>
      <vt:lpstr>清-表4 分部分项工程和单价措施项目清单与计价表【储能工程】</vt:lpstr>
      <vt:lpstr>清-表5 总价措施项目清单与计价表【储能工程】</vt:lpstr>
      <vt:lpstr>清-表7 规费、税金项目计价表【储能工程】</vt:lpstr>
      <vt:lpstr>清-表3 单位工程招标控制价汇总表【光伏工程】</vt:lpstr>
      <vt:lpstr>清-表4 分部分项工程和单价措施项目清单与计价表【光伏工程】</vt:lpstr>
      <vt:lpstr>清-表5 总价措施项目清单与计价表【光伏工程】</vt:lpstr>
      <vt:lpstr>清-表7 规费、税金项目计价表【光伏工程】</vt:lpstr>
      <vt:lpstr>清-表3 单位工程招标控制价汇总表【中海油服】</vt:lpstr>
      <vt:lpstr>清-表4 分部分项工程和单价措施项目清单与计价表【中海油服】</vt:lpstr>
      <vt:lpstr>清-表5 总价措施项目清单与计价表【中海油服】</vt:lpstr>
      <vt:lpstr>清-表7 规费、税金项目计价表【中海油服】</vt:lpstr>
      <vt:lpstr>清-表3 单位工程招标控制价汇总表【海油发展】_1</vt:lpstr>
      <vt:lpstr>清-表4 分部分项工程和单价措施项目清单与计价表【海油发展_1</vt:lpstr>
      <vt:lpstr>清-表5 总价措施项目清单与计价表【海油发展】_1</vt:lpstr>
      <vt:lpstr>清-表7 规费、税金项目计价表【海油发展】_1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晨风</cp:lastModifiedBy>
  <dcterms:created xsi:type="dcterms:W3CDTF">2025-06-12T00:14:00Z</dcterms:created>
  <cp:lastPrinted>2025-07-22T18:31:00Z</cp:lastPrinted>
  <dcterms:modified xsi:type="dcterms:W3CDTF">2025-10-15T16:59:18Z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DC534CD0F32F45D680A8E55A58E3C3A4_12</vt:lpwstr>
  </property>
  <property fmtid="{D5CDD505-2E9C-101B-9397-08002B2CF9AE}" pid="3" name="KSOProductBuildVer">
    <vt:lpwstr>2052-12.1.0.22529</vt:lpwstr>
  </property>
</Properties>
</file>